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ladmin.sharepoint.com/sites/Ru-projektmedel/Delade dokument/03. Förbättringsarbete/Uppdatering samverkansprojekt resp bidrag i annat än pengar/"/>
    </mc:Choice>
  </mc:AlternateContent>
  <xr:revisionPtr revIDLastSave="252" documentId="8_{5DD090AD-706B-45DC-8D3D-656F054545B0}" xr6:coauthVersionLast="47" xr6:coauthVersionMax="47" xr10:uidLastSave="{7C669A66-17DC-48DB-A851-4C72E7DCE4A6}"/>
  <bookViews>
    <workbookView xWindow="-110" yWindow="-110" windowWidth="19420" windowHeight="10420" activeTab="1" xr2:uid="{00000000-000D-0000-FFFF-FFFF00000000}"/>
  </bookViews>
  <sheets>
    <sheet name="Anvisning" sheetId="2" r:id="rId1"/>
    <sheet name="Budget" sheetId="1" r:id="rId2"/>
    <sheet name="Specifikation" sheetId="4" r:id="rId3"/>
  </sheets>
  <definedNames>
    <definedName name="_xlnm.Print_Area" localSheetId="0">Anvisning!$A$1:$B$39</definedName>
    <definedName name="_xlnm.Print_Area" localSheetId="1">Budget!$A$1:$P$49</definedName>
    <definedName name="_xlnm.Print_Area" localSheetId="2">Specifikation!$A$2:$X$49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4" l="1"/>
  <c r="M43" i="4" s="1"/>
  <c r="S43" i="4" s="1"/>
  <c r="F35" i="1"/>
  <c r="F36" i="1"/>
  <c r="F34" i="1"/>
  <c r="F39" i="1" s="1"/>
  <c r="F46" i="1" s="1"/>
  <c r="E35" i="1"/>
  <c r="E36" i="1"/>
  <c r="D35" i="1"/>
  <c r="D36" i="1"/>
  <c r="C35" i="1"/>
  <c r="C36" i="1"/>
  <c r="B35" i="1"/>
  <c r="B36" i="1"/>
  <c r="B34" i="1"/>
  <c r="F45" i="4"/>
  <c r="F44" i="4"/>
  <c r="F43" i="4"/>
  <c r="C15" i="1" s="1"/>
  <c r="M44" i="4"/>
  <c r="S44" i="4" s="1"/>
  <c r="G44" i="4"/>
  <c r="G45" i="4"/>
  <c r="M45" i="4" s="1"/>
  <c r="S45" i="4" s="1"/>
  <c r="X20" i="4"/>
  <c r="X19" i="4"/>
  <c r="R20" i="4"/>
  <c r="R19" i="4"/>
  <c r="L20" i="4"/>
  <c r="L19" i="4"/>
  <c r="S47" i="4"/>
  <c r="M47" i="4"/>
  <c r="G47" i="4"/>
  <c r="F20" i="4"/>
  <c r="F19" i="4"/>
  <c r="J31" i="1"/>
  <c r="L45" i="1"/>
  <c r="L26" i="1"/>
  <c r="L27" i="1"/>
  <c r="L28" i="1"/>
  <c r="L29" i="1"/>
  <c r="L30" i="1"/>
  <c r="L31" i="1"/>
  <c r="L43" i="4"/>
  <c r="D15" i="1" s="1"/>
  <c r="L44" i="4"/>
  <c r="D16" i="1"/>
  <c r="L16" i="1" s="1"/>
  <c r="L35" i="1" s="1"/>
  <c r="L45" i="4"/>
  <c r="D17" i="1"/>
  <c r="L17" i="1" s="1"/>
  <c r="L36" i="1" s="1"/>
  <c r="L18" i="1"/>
  <c r="L37" i="1"/>
  <c r="L19" i="1"/>
  <c r="L38" i="1" s="1"/>
  <c r="L41" i="1"/>
  <c r="L44" i="1" s="1"/>
  <c r="L42" i="1"/>
  <c r="L43" i="1"/>
  <c r="M45" i="1"/>
  <c r="M41" i="1"/>
  <c r="M44" i="1" s="1"/>
  <c r="M42" i="1"/>
  <c r="M43" i="1"/>
  <c r="M26" i="1"/>
  <c r="M27" i="1"/>
  <c r="M28" i="1"/>
  <c r="M29" i="1"/>
  <c r="M30" i="1"/>
  <c r="M31" i="1"/>
  <c r="R43" i="4"/>
  <c r="E15" i="1" s="1"/>
  <c r="M15" i="1" s="1"/>
  <c r="R44" i="4"/>
  <c r="E16" i="1"/>
  <c r="M16" i="1" s="1"/>
  <c r="M35" i="1" s="1"/>
  <c r="R45" i="4"/>
  <c r="E17" i="1"/>
  <c r="M17" i="1" s="1"/>
  <c r="M36" i="1" s="1"/>
  <c r="M18" i="1"/>
  <c r="M37" i="1"/>
  <c r="M19" i="1"/>
  <c r="M38" i="1"/>
  <c r="N45" i="1"/>
  <c r="N26" i="1"/>
  <c r="N32" i="1" s="1"/>
  <c r="N27" i="1"/>
  <c r="N28" i="1"/>
  <c r="N29" i="1"/>
  <c r="N30" i="1"/>
  <c r="N31" i="1"/>
  <c r="X43" i="4"/>
  <c r="F15" i="1"/>
  <c r="N15" i="1" s="1"/>
  <c r="X44" i="4"/>
  <c r="F16" i="1"/>
  <c r="N16" i="1" s="1"/>
  <c r="N35" i="1" s="1"/>
  <c r="X45" i="4"/>
  <c r="F17" i="1"/>
  <c r="N17" i="1" s="1"/>
  <c r="N36" i="1" s="1"/>
  <c r="N18" i="1"/>
  <c r="N37" i="1"/>
  <c r="N19" i="1"/>
  <c r="N38" i="1"/>
  <c r="N41" i="1"/>
  <c r="N42" i="1"/>
  <c r="N43" i="1"/>
  <c r="K26" i="1"/>
  <c r="K27" i="1"/>
  <c r="K28" i="1"/>
  <c r="K29" i="1"/>
  <c r="K30" i="1"/>
  <c r="O30" i="1" s="1"/>
  <c r="K31" i="1"/>
  <c r="C16" i="1"/>
  <c r="C17" i="1"/>
  <c r="K18" i="1"/>
  <c r="K37" i="1" s="1"/>
  <c r="K19" i="1"/>
  <c r="O19" i="1" s="1"/>
  <c r="D32" i="1"/>
  <c r="D44" i="1"/>
  <c r="E44" i="1"/>
  <c r="E32" i="1"/>
  <c r="F32" i="1"/>
  <c r="F44" i="1"/>
  <c r="C32" i="1"/>
  <c r="C44" i="1"/>
  <c r="F13" i="4"/>
  <c r="F14" i="4"/>
  <c r="F16" i="4" s="1"/>
  <c r="C7" i="1" s="1"/>
  <c r="F15" i="4"/>
  <c r="L13" i="4"/>
  <c r="L14" i="4"/>
  <c r="L15" i="4"/>
  <c r="L16" i="4"/>
  <c r="D7" i="1" s="1"/>
  <c r="L7" i="1" s="1"/>
  <c r="R13" i="4"/>
  <c r="R14" i="4"/>
  <c r="R16" i="4" s="1"/>
  <c r="E7" i="1" s="1"/>
  <c r="M7" i="1" s="1"/>
  <c r="R15" i="4"/>
  <c r="X13" i="4"/>
  <c r="X14" i="4"/>
  <c r="X15" i="4"/>
  <c r="X16" i="4"/>
  <c r="F7" i="1" s="1"/>
  <c r="N7" i="1" s="1"/>
  <c r="L21" i="4"/>
  <c r="D8" i="1" s="1"/>
  <c r="L8" i="1" s="1"/>
  <c r="R21" i="4"/>
  <c r="E8" i="1" s="1"/>
  <c r="M8" i="1" s="1"/>
  <c r="F24" i="4"/>
  <c r="F26" i="4" s="1"/>
  <c r="C9" i="1" s="1"/>
  <c r="F25" i="4"/>
  <c r="L24" i="4"/>
  <c r="L26" i="4" s="1"/>
  <c r="D9" i="1" s="1"/>
  <c r="L9" i="1" s="1"/>
  <c r="L25" i="4"/>
  <c r="R24" i="4"/>
  <c r="R25" i="4"/>
  <c r="R26" i="4" s="1"/>
  <c r="E9" i="1" s="1"/>
  <c r="M9" i="1" s="1"/>
  <c r="X24" i="4"/>
  <c r="X25" i="4"/>
  <c r="X26" i="4"/>
  <c r="F9" i="1" s="1"/>
  <c r="N9" i="1" s="1"/>
  <c r="F7" i="4"/>
  <c r="F10" i="4" s="1"/>
  <c r="F8" i="4"/>
  <c r="F9" i="4"/>
  <c r="L7" i="4"/>
  <c r="L8" i="4"/>
  <c r="L9" i="4"/>
  <c r="L10" i="4"/>
  <c r="L28" i="4" s="1"/>
  <c r="R7" i="4"/>
  <c r="R10" i="4" s="1"/>
  <c r="R8" i="4"/>
  <c r="R9" i="4"/>
  <c r="X7" i="4"/>
  <c r="X8" i="4"/>
  <c r="X10" i="4" s="1"/>
  <c r="X9" i="4"/>
  <c r="F32" i="4"/>
  <c r="F33" i="4"/>
  <c r="F34" i="4" s="1"/>
  <c r="C11" i="1" s="1"/>
  <c r="L32" i="4"/>
  <c r="L33" i="4"/>
  <c r="L34" i="4"/>
  <c r="D11" i="1" s="1"/>
  <c r="L11" i="1" s="1"/>
  <c r="R32" i="4"/>
  <c r="R34" i="4" s="1"/>
  <c r="E11" i="1" s="1"/>
  <c r="M11" i="1" s="1"/>
  <c r="R33" i="4"/>
  <c r="X32" i="4"/>
  <c r="X34" i="4" s="1"/>
  <c r="F11" i="1" s="1"/>
  <c r="N11" i="1" s="1"/>
  <c r="X33" i="4"/>
  <c r="F36" i="4"/>
  <c r="F37" i="4"/>
  <c r="F38" i="4"/>
  <c r="C12" i="1" s="1"/>
  <c r="L36" i="4"/>
  <c r="L38" i="4" s="1"/>
  <c r="D12" i="1" s="1"/>
  <c r="L12" i="1" s="1"/>
  <c r="L37" i="4"/>
  <c r="R36" i="4"/>
  <c r="R38" i="4" s="1"/>
  <c r="E12" i="1" s="1"/>
  <c r="M12" i="1" s="1"/>
  <c r="R37" i="4"/>
  <c r="X36" i="4"/>
  <c r="X37" i="4"/>
  <c r="X38" i="4" s="1"/>
  <c r="F12" i="1" s="1"/>
  <c r="N12" i="1" s="1"/>
  <c r="B15" i="1"/>
  <c r="J15" i="1" s="1"/>
  <c r="J34" i="1" s="1"/>
  <c r="J27" i="1"/>
  <c r="J28" i="1"/>
  <c r="J29" i="1"/>
  <c r="J30" i="1"/>
  <c r="J26" i="1"/>
  <c r="W26" i="4"/>
  <c r="W21" i="4"/>
  <c r="Q26" i="4"/>
  <c r="Q21" i="4"/>
  <c r="K26" i="4"/>
  <c r="K21" i="4"/>
  <c r="S1" i="4"/>
  <c r="M1" i="4"/>
  <c r="G1" i="4"/>
  <c r="A1" i="4"/>
  <c r="I2" i="1"/>
  <c r="K45" i="1"/>
  <c r="K41" i="1"/>
  <c r="K42" i="1"/>
  <c r="K43" i="1"/>
  <c r="B17" i="1"/>
  <c r="B16" i="1"/>
  <c r="J16" i="1" s="1"/>
  <c r="J35" i="1" s="1"/>
  <c r="X46" i="4"/>
  <c r="E26" i="4"/>
  <c r="E21" i="4"/>
  <c r="O27" i="1"/>
  <c r="O31" i="1"/>
  <c r="G26" i="1"/>
  <c r="G27" i="1"/>
  <c r="G28" i="1"/>
  <c r="G29" i="1"/>
  <c r="G30" i="1"/>
  <c r="G31" i="1"/>
  <c r="G45" i="1"/>
  <c r="G44" i="1"/>
  <c r="O4" i="1"/>
  <c r="N4" i="1"/>
  <c r="J19" i="1"/>
  <c r="J18" i="1"/>
  <c r="J43" i="1"/>
  <c r="J42" i="1"/>
  <c r="J41" i="1"/>
  <c r="O43" i="1"/>
  <c r="O48" i="1"/>
  <c r="J38" i="1"/>
  <c r="J37" i="1"/>
  <c r="G43" i="1"/>
  <c r="G42" i="1"/>
  <c r="G41" i="1"/>
  <c r="G37" i="1"/>
  <c r="F20" i="1"/>
  <c r="G19" i="1"/>
  <c r="G18" i="1"/>
  <c r="G38" i="1"/>
  <c r="O41" i="1"/>
  <c r="G32" i="1"/>
  <c r="K32" i="1" l="1"/>
  <c r="M32" i="1"/>
  <c r="O42" i="1"/>
  <c r="K38" i="1"/>
  <c r="O38" i="1" s="1"/>
  <c r="O29" i="1"/>
  <c r="O45" i="1"/>
  <c r="K44" i="1"/>
  <c r="O37" i="1"/>
  <c r="L32" i="1"/>
  <c r="O28" i="1"/>
  <c r="N44" i="1"/>
  <c r="O18" i="1"/>
  <c r="C34" i="1"/>
  <c r="E34" i="1"/>
  <c r="R46" i="4"/>
  <c r="L47" i="4"/>
  <c r="L46" i="4"/>
  <c r="D34" i="1"/>
  <c r="F46" i="4"/>
  <c r="J17" i="1"/>
  <c r="J36" i="1" s="1"/>
  <c r="O26" i="1"/>
  <c r="X21" i="4"/>
  <c r="F8" i="1" s="1"/>
  <c r="N8" i="1" s="1"/>
  <c r="R47" i="4"/>
  <c r="C6" i="1"/>
  <c r="F28" i="4"/>
  <c r="X29" i="4"/>
  <c r="X28" i="4"/>
  <c r="F6" i="1"/>
  <c r="G9" i="1"/>
  <c r="K9" i="1"/>
  <c r="O9" i="1" s="1"/>
  <c r="G7" i="1"/>
  <c r="K7" i="1"/>
  <c r="O7" i="1" s="1"/>
  <c r="K11" i="1"/>
  <c r="O11" i="1" s="1"/>
  <c r="G11" i="1"/>
  <c r="G35" i="1"/>
  <c r="K16" i="1"/>
  <c r="G16" i="1"/>
  <c r="K12" i="1"/>
  <c r="O12" i="1" s="1"/>
  <c r="G12" i="1"/>
  <c r="E6" i="1"/>
  <c r="R28" i="4"/>
  <c r="R29" i="4"/>
  <c r="K17" i="1"/>
  <c r="G17" i="1"/>
  <c r="G36" i="1"/>
  <c r="M34" i="1"/>
  <c r="M39" i="1" s="1"/>
  <c r="M46" i="1" s="1"/>
  <c r="M20" i="1"/>
  <c r="G15" i="1"/>
  <c r="K15" i="1"/>
  <c r="C20" i="1"/>
  <c r="N20" i="1"/>
  <c r="N34" i="1"/>
  <c r="N39" i="1" s="1"/>
  <c r="N46" i="1" s="1"/>
  <c r="D20" i="1"/>
  <c r="L15" i="1"/>
  <c r="D39" i="1"/>
  <c r="D46" i="1" s="1"/>
  <c r="E20" i="1"/>
  <c r="L29" i="4"/>
  <c r="D6" i="1"/>
  <c r="F21" i="4"/>
  <c r="C8" i="1" s="1"/>
  <c r="K8" i="1" s="1"/>
  <c r="O44" i="1" l="1"/>
  <c r="O32" i="1"/>
  <c r="X47" i="4"/>
  <c r="C39" i="1"/>
  <c r="G34" i="1"/>
  <c r="L6" i="1"/>
  <c r="K34" i="1"/>
  <c r="K20" i="1"/>
  <c r="O15" i="1"/>
  <c r="L30" i="4"/>
  <c r="N6" i="1"/>
  <c r="E39" i="1"/>
  <c r="E46" i="1" s="1"/>
  <c r="R30" i="4"/>
  <c r="K6" i="1"/>
  <c r="G6" i="1"/>
  <c r="L34" i="1"/>
  <c r="L39" i="1" s="1"/>
  <c r="L46" i="1" s="1"/>
  <c r="L20" i="1"/>
  <c r="G20" i="1"/>
  <c r="K36" i="1"/>
  <c r="O36" i="1" s="1"/>
  <c r="O17" i="1"/>
  <c r="M6" i="1"/>
  <c r="K35" i="1"/>
  <c r="O35" i="1" s="1"/>
  <c r="O16" i="1"/>
  <c r="X30" i="4"/>
  <c r="F29" i="4"/>
  <c r="F30" i="4" s="1"/>
  <c r="G8" i="1"/>
  <c r="O8" i="1"/>
  <c r="C10" i="1" l="1"/>
  <c r="K10" i="1" s="1"/>
  <c r="F47" i="4"/>
  <c r="O20" i="1"/>
  <c r="E10" i="1"/>
  <c r="R39" i="4"/>
  <c r="O6" i="1"/>
  <c r="F39" i="4"/>
  <c r="O34" i="1"/>
  <c r="K39" i="1"/>
  <c r="F10" i="1"/>
  <c r="X39" i="4"/>
  <c r="D10" i="1"/>
  <c r="L39" i="4"/>
  <c r="G39" i="1"/>
  <c r="C46" i="1"/>
  <c r="G46" i="1" s="1"/>
  <c r="C13" i="1" l="1"/>
  <c r="C21" i="1" s="1"/>
  <c r="K46" i="1"/>
  <c r="O46" i="1" s="1"/>
  <c r="O39" i="1"/>
  <c r="L10" i="1"/>
  <c r="L13" i="1" s="1"/>
  <c r="L21" i="1" s="1"/>
  <c r="L47" i="1" s="1"/>
  <c r="D13" i="1"/>
  <c r="D21" i="1" s="1"/>
  <c r="D47" i="1" s="1"/>
  <c r="M10" i="1"/>
  <c r="M13" i="1" s="1"/>
  <c r="M21" i="1" s="1"/>
  <c r="M47" i="1" s="1"/>
  <c r="E13" i="1"/>
  <c r="E21" i="1" s="1"/>
  <c r="E47" i="1" s="1"/>
  <c r="G10" i="1"/>
  <c r="H28" i="1"/>
  <c r="H27" i="1"/>
  <c r="H29" i="1"/>
  <c r="H44" i="1"/>
  <c r="H31" i="1"/>
  <c r="H30" i="1"/>
  <c r="H26" i="1"/>
  <c r="H45" i="1"/>
  <c r="H39" i="1"/>
  <c r="N10" i="1"/>
  <c r="N13" i="1" s="1"/>
  <c r="N21" i="1" s="1"/>
  <c r="N47" i="1" s="1"/>
  <c r="F13" i="1"/>
  <c r="F21" i="1" s="1"/>
  <c r="F47" i="1" s="1"/>
  <c r="O10" i="1"/>
  <c r="K13" i="1"/>
  <c r="P39" i="1" l="1"/>
  <c r="H46" i="1"/>
  <c r="C47" i="1"/>
  <c r="G21" i="1"/>
  <c r="G47" i="1" s="1"/>
  <c r="G13" i="1"/>
  <c r="O13" i="1"/>
  <c r="K21" i="1"/>
  <c r="P28" i="1"/>
  <c r="P45" i="1"/>
  <c r="P29" i="1"/>
  <c r="P44" i="1"/>
  <c r="P27" i="1"/>
  <c r="P26" i="1"/>
  <c r="P30" i="1"/>
  <c r="P31" i="1"/>
  <c r="P46" i="1" l="1"/>
  <c r="K47" i="1"/>
  <c r="O21" i="1"/>
  <c r="O47" i="1" s="1"/>
</calcChain>
</file>

<file path=xl/sharedStrings.xml><?xml version="1.0" encoding="utf-8"?>
<sst xmlns="http://schemas.openxmlformats.org/spreadsheetml/2006/main" count="335" uniqueCount="113">
  <si>
    <t>BUDGET EUR/SEK - Medfinansiering EU</t>
  </si>
  <si>
    <t xml:space="preserve">ANVISNINGAR:       </t>
  </si>
  <si>
    <t xml:space="preserve">Observera att om nya rader läggs in behöver formler uppdateras manuellt för att summeringen ska stämma. </t>
  </si>
  <si>
    <t>BUDGET skall anges i Svenska kronor i er digitala ansökan!</t>
  </si>
  <si>
    <r>
      <t xml:space="preserve">Budget i svenska kronor fås genom att fylla i budgeten i Euro samt </t>
    </r>
    <r>
      <rPr>
        <u/>
        <sz val="12"/>
        <color indexed="8"/>
        <rFont val="Arial"/>
        <family val="2"/>
      </rPr>
      <t>ange den valutakurs som använts</t>
    </r>
    <r>
      <rPr>
        <sz val="12"/>
        <color indexed="8"/>
        <rFont val="Arial"/>
        <family val="2"/>
      </rPr>
      <t xml:space="preserve"> vid ansökan till EU-programmet.</t>
    </r>
  </si>
  <si>
    <t xml:space="preserve">Kostnadsslag, schabloner och redovisning synkroniseras i möjligaste mån med EU-programmet. </t>
  </si>
  <si>
    <t>Regler för redovisning per kostnadsslag som gäller för sökande/ samverkansparter :</t>
  </si>
  <si>
    <r>
      <t xml:space="preserve">1. </t>
    </r>
    <r>
      <rPr>
        <u/>
        <sz val="12"/>
        <color theme="1"/>
        <rFont val="Arial"/>
        <family val="2"/>
      </rPr>
      <t>Personalkostnader</t>
    </r>
    <r>
      <rPr>
        <sz val="12"/>
        <color theme="1"/>
        <rFont val="Arial"/>
        <family val="2"/>
      </rPr>
      <t xml:space="preserve"> inkl. lönebikostnader skall vara bokförda liksom eventuell arbetsinsats som är sökande/ samverkansparters medfinansiering i projektet.</t>
    </r>
  </si>
  <si>
    <r>
      <t xml:space="preserve">2. </t>
    </r>
    <r>
      <rPr>
        <u/>
        <sz val="12"/>
        <rFont val="Arial"/>
        <family val="2"/>
      </rPr>
      <t>Externa tjänster</t>
    </r>
    <r>
      <rPr>
        <sz val="12"/>
        <rFont val="Arial"/>
        <family val="2"/>
      </rPr>
      <t xml:space="preserve"> skall för offentliga sökanden/samverkansparter upphandlas enligt Lagen om offentlig upphandling. För övriga stödmottagare gäller affärsmässiga villkor. </t>
    </r>
  </si>
  <si>
    <r>
      <t xml:space="preserve">3. </t>
    </r>
    <r>
      <rPr>
        <u/>
        <sz val="12"/>
        <rFont val="Arial"/>
        <family val="2"/>
      </rPr>
      <t>Resor och logi</t>
    </r>
    <r>
      <rPr>
        <sz val="12"/>
        <rFont val="Arial"/>
        <family val="2"/>
      </rPr>
      <t xml:space="preserve"> skall vara bokförda</t>
    </r>
  </si>
  <si>
    <r>
      <t xml:space="preserve">4. </t>
    </r>
    <r>
      <rPr>
        <u/>
        <sz val="12"/>
        <rFont val="Arial"/>
        <family val="2"/>
      </rPr>
      <t>Investeringar, utrustning, matriel och externa lokaler</t>
    </r>
    <r>
      <rPr>
        <sz val="12"/>
        <rFont val="Arial"/>
        <family val="2"/>
      </rPr>
      <t xml:space="preserve"> skall vara bokförda och skall redovisas enligt bokföringslagens avskrivningsregler</t>
    </r>
  </si>
  <si>
    <r>
      <t xml:space="preserve">5. </t>
    </r>
    <r>
      <rPr>
        <u/>
        <sz val="12"/>
        <rFont val="Arial"/>
        <family val="2"/>
      </rPr>
      <t>Schablonkostnader</t>
    </r>
    <r>
      <rPr>
        <sz val="12"/>
        <rFont val="Arial"/>
        <family val="2"/>
      </rPr>
      <t xml:space="preserve"> inget krav på att vara bokförd i projektet men skall redovisas enligt godkänd fördelningsmodell och procentsats som i EU-programmet (alternativt 6. Kontor och administration, Botnia-Atlantica)</t>
    </r>
  </si>
  <si>
    <r>
      <t xml:space="preserve">6. </t>
    </r>
    <r>
      <rPr>
        <u/>
        <sz val="12"/>
        <rFont val="Arial"/>
        <family val="2"/>
      </rPr>
      <t>Kontor och administration</t>
    </r>
    <r>
      <rPr>
        <sz val="12"/>
        <rFont val="Arial"/>
        <family val="2"/>
      </rPr>
      <t xml:space="preserve"> skall vara bokförda (endast i Botnia-Atlantica) (alternativt 5. Schablonkostnader)</t>
    </r>
  </si>
  <si>
    <r>
      <t xml:space="preserve">7. </t>
    </r>
    <r>
      <rPr>
        <u/>
        <sz val="12"/>
        <rFont val="Arial"/>
        <family val="2"/>
      </rPr>
      <t>Projektintäkter</t>
    </r>
    <r>
      <rPr>
        <sz val="12"/>
        <rFont val="Arial"/>
        <family val="2"/>
      </rPr>
      <t xml:space="preserve"> budgeteras, bokförs och avdrages sedan i ansökan om utbetalning</t>
    </r>
  </si>
  <si>
    <r>
      <t xml:space="preserve">8. </t>
    </r>
    <r>
      <rPr>
        <u/>
        <sz val="12"/>
        <rFont val="Arial"/>
        <family val="2"/>
      </rPr>
      <t>Offentliga och privata bidrag i annat än pengar</t>
    </r>
    <r>
      <rPr>
        <sz val="12"/>
        <rFont val="Arial"/>
        <family val="2"/>
      </rPr>
      <t xml:space="preserve"> avser extern aktörs medfinansiering i form av arbetstid. Kostnadsslaget avser inte sökande/ samverkansparters medfinansiering utifrån arbetstid. Redovisas enligt godkänd modell i EU-programmet (Ej godkänt hos Botnia-Atlantica)</t>
    </r>
  </si>
  <si>
    <t>Kostnader hos samverkansparter skall redovisas på likvärdigt sätt som hos sökanden med bokföringsutdrag samt även tidrapport för deltidsanställd personal etc.</t>
  </si>
  <si>
    <t xml:space="preserve">Samverkansparter lämnar sina underlag till den sökande som i sin tur sammanställer och registrerar den digitala ansökan om utbetalning hos de finansiärer som kräver detta.                    </t>
  </si>
  <si>
    <t>Kontaktpersoner:</t>
  </si>
  <si>
    <t>http://regionvasterbotten.se/det-haer-goer-vi/projektsstoed/kontakt.html</t>
  </si>
  <si>
    <t xml:space="preserve">Kompletterande mallar finns på vår hemsida: </t>
  </si>
  <si>
    <t>https://www.regionvasterbotten.se/finansiering/regionala-projektmedel/ansok-om-projektmedel-info</t>
  </si>
  <si>
    <t>Projektnamn ifylls nedan:</t>
  </si>
  <si>
    <t>Projektnamn:</t>
  </si>
  <si>
    <r>
      <t xml:space="preserve">SAMMANSTÄLLNING  AV PROJEKTBUDGET EURO </t>
    </r>
    <r>
      <rPr>
        <b/>
        <sz val="12"/>
        <color indexed="8"/>
        <rFont val="Calibri"/>
        <family val="2"/>
      </rPr>
      <t>(KOSTNADS- OCH FINANSIERINGSBUDGET )</t>
    </r>
  </si>
  <si>
    <r>
      <t xml:space="preserve">SAMMANSTÄLLNING  AV PROJEKTBUDGET SEK </t>
    </r>
    <r>
      <rPr>
        <b/>
        <sz val="12"/>
        <color indexed="8"/>
        <rFont val="Calibri"/>
        <family val="2"/>
      </rPr>
      <t>(KOSTNADS- OCH FINANSIERINGSBUDGET )</t>
    </r>
  </si>
  <si>
    <t xml:space="preserve">Lägg in Valutakurs för Euro i inramad lila ruta på denna rad.                                                                               Gå till Specifikationen och börja med att fylla i vita fält i i valuta Euro så förs summeringen till de gula fälten här nedan.                                                                                                                                                                   Fyll därefter i offentlig/ privat finansiering - kontanta medel i lila fält här nedan.                                                                   </t>
  </si>
  <si>
    <t>Valutakurs:</t>
  </si>
  <si>
    <r>
      <t xml:space="preserve">Fyll </t>
    </r>
    <r>
      <rPr>
        <u/>
        <sz val="11"/>
        <color indexed="8"/>
        <rFont val="Calibri"/>
        <family val="2"/>
      </rPr>
      <t>inte</t>
    </r>
    <r>
      <rPr>
        <sz val="11"/>
        <color theme="1"/>
        <rFont val="Calibri"/>
        <family val="2"/>
        <scheme val="minor"/>
      </rPr>
      <t xml:space="preserve"> i något på detta blad, räknas om från Eurobudgeten!                                                                                                        Denna sammanställning i Svenska kronor läggs in under Ekonomi i Webbansökan.</t>
    </r>
  </si>
  <si>
    <t>KOSTNAD</t>
  </si>
  <si>
    <t>År 2021</t>
  </si>
  <si>
    <t>År 2022</t>
  </si>
  <si>
    <t>År 2023</t>
  </si>
  <si>
    <t>År 2024</t>
  </si>
  <si>
    <t>TOTAL</t>
  </si>
  <si>
    <t>Personal inkl. Lönebikostnader (t.ex. Soc. avg.)</t>
  </si>
  <si>
    <t>Personal inkl soc avg</t>
  </si>
  <si>
    <t>Externa tjänster</t>
  </si>
  <si>
    <t>Resor och logi</t>
  </si>
  <si>
    <t>Investeringar, utrusting och matriel och externa lokaler</t>
  </si>
  <si>
    <t xml:space="preserve">Schablonkostnader </t>
  </si>
  <si>
    <t>Kontor och administration (endast Botnia-Atlantica)</t>
  </si>
  <si>
    <t>Intäkter</t>
  </si>
  <si>
    <t>SUMMA KOSTNADER SÖKANDE/SAMVERKSANSPARTER</t>
  </si>
  <si>
    <t>SUMMA BOKFÖRD KOSTNAD</t>
  </si>
  <si>
    <t>Offentliga och privata bidrag i annat än pengar*</t>
  </si>
  <si>
    <t>Offentliga eller privata bidrag i annat än pengar*</t>
  </si>
  <si>
    <t>SUMMA KOSTNAD FRÅN ANDRA OFFENTLIGA/            PRIVATA AKTÖRER</t>
  </si>
  <si>
    <t>SUMMA TOTALA KOSTNADER</t>
  </si>
  <si>
    <t>FINANSIERING</t>
  </si>
  <si>
    <t>%</t>
  </si>
  <si>
    <t>Offentlig kontantfinansiering:                                                     precisera finansiär, nationellt anslag eller övriga medel</t>
  </si>
  <si>
    <t xml:space="preserve">SUMMA OFFENTLIG KONTANTFINANSIERING </t>
  </si>
  <si>
    <t>SUMMA FINANSIERING FRÅN ANDRA OFFENTLIGA/ PRIVATA AKTÖRER</t>
  </si>
  <si>
    <t>Privat kontantfinansiering</t>
  </si>
  <si>
    <t>SUMMA PRIVAT KONTANTFINANSIERING</t>
  </si>
  <si>
    <t>Sökt stöd Region Västerbotten, Regionala tillväxtmedel 1.1</t>
  </si>
  <si>
    <t>TOTAL FINANSIERING</t>
  </si>
  <si>
    <t>Kontrollfunktion skall vara   (0)</t>
  </si>
  <si>
    <t xml:space="preserve">Beräkningsunderlag för år: </t>
  </si>
  <si>
    <t xml:space="preserve">   (Ange vilket år som avses)</t>
  </si>
  <si>
    <t>(Vid behov av fler rader infoga dessa i mallen. OBS! Se över summeringen)</t>
  </si>
  <si>
    <t>Gula fält valuta Euro kopieras till fliken Budget</t>
  </si>
  <si>
    <t>Bokförda kostnader hos sökanden/ samverkanspart</t>
  </si>
  <si>
    <r>
      <t>1. Personal</t>
    </r>
    <r>
      <rPr>
        <sz val="8"/>
        <rFont val="Arial"/>
        <family val="2"/>
      </rPr>
      <t xml:space="preserve"> </t>
    </r>
  </si>
  <si>
    <t>Månadslön</t>
  </si>
  <si>
    <t>Soc. avg.</t>
  </si>
  <si>
    <t>Sysselsättn.</t>
  </si>
  <si>
    <t>Antal</t>
  </si>
  <si>
    <t xml:space="preserve">1. Personal </t>
  </si>
  <si>
    <t>(Vilka olika slags tjänster/funktioner)</t>
  </si>
  <si>
    <t>exkl. soc.avg</t>
  </si>
  <si>
    <t>+sem (%sats)</t>
  </si>
  <si>
    <t>grad (%)</t>
  </si>
  <si>
    <t>månader</t>
  </si>
  <si>
    <t>Total kostnad</t>
  </si>
  <si>
    <t>Summa Personal</t>
  </si>
  <si>
    <t>2. Externa tjänster</t>
  </si>
  <si>
    <t xml:space="preserve">Fakturerad </t>
  </si>
  <si>
    <t xml:space="preserve">Beräknat </t>
  </si>
  <si>
    <t>(Vilka olika slags konsulttjänster samt tillhörande timkostnad och antal timmar)</t>
  </si>
  <si>
    <t>timkostnad</t>
  </si>
  <si>
    <t>antal timmar</t>
  </si>
  <si>
    <t>Summa Externa tjänster</t>
  </si>
  <si>
    <t xml:space="preserve">3. Resor och logi </t>
  </si>
  <si>
    <t>(Destinationer, antal och uppskattat pris)</t>
  </si>
  <si>
    <t>Kostnad</t>
  </si>
  <si>
    <t>Summa Resor och logi</t>
  </si>
  <si>
    <t>4. Investeringar, utrustning, materiel och externa lokaler</t>
  </si>
  <si>
    <t>Summa Investeringar, utrustning, materiel och externa lokaler</t>
  </si>
  <si>
    <t xml:space="preserve">5. Schablonkostnader (ej bokförda hos sökanden men enl verifierad modell) </t>
  </si>
  <si>
    <t>Schablon</t>
  </si>
  <si>
    <t>Summa</t>
  </si>
  <si>
    <t>Schablon Indirekt kostnad enligt procentsats som i EU-programmet, ange ex. 15 %</t>
  </si>
  <si>
    <t>Summa Schablonkostnader</t>
  </si>
  <si>
    <t>6. Kontor och administration (alternativt 5. Schablonkostnader)</t>
  </si>
  <si>
    <t>Summa Kontor och administration</t>
  </si>
  <si>
    <t>7. Projektintäkter</t>
  </si>
  <si>
    <t>Intäkt</t>
  </si>
  <si>
    <t>Summa intäkt</t>
  </si>
  <si>
    <t>Summa projektintäkter</t>
  </si>
  <si>
    <t>Summa kostnader hos sökanden/ samverkansparter</t>
  </si>
  <si>
    <t>Ej kostnader hos sökanden eller samverkanspart</t>
  </si>
  <si>
    <t>Offentliga och privata bidrag i annat än pengar</t>
  </si>
  <si>
    <t>Lokal/ Utrustning</t>
  </si>
  <si>
    <t>Arb.kostnad/ timme</t>
  </si>
  <si>
    <t xml:space="preserve">Aktör, (vid personalkostnad - ange tjänster/funktioner) </t>
  </si>
  <si>
    <t>Belopp</t>
  </si>
  <si>
    <t xml:space="preserve">Aktör, (vid personalkostnad -ange funktion) </t>
  </si>
  <si>
    <t>Summa bidrag i annat än pengar</t>
  </si>
  <si>
    <t>Summa ej bokförda kostnader</t>
  </si>
  <si>
    <t>SUMMA AKTUELLT ÅR TOTALA KOSTNADER KONTROLL</t>
  </si>
  <si>
    <t xml:space="preserve">   * Använd valutakursen från Budget och ändra till Euro i grå fält.</t>
  </si>
  <si>
    <t xml:space="preserve">   *  Använd valutakursen från Budget och ändra till Euro i grå fält.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</si>
</sst>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3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3.5"/>
      <color indexed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i/>
      <sz val="11"/>
      <name val="Arial"/>
      <family val="2"/>
    </font>
    <font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b/>
      <i/>
      <sz val="9"/>
      <color rgb="FFFF0000"/>
      <name val="Arial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rgb="FF7030A0"/>
      <name val="Arial"/>
      <family val="2"/>
    </font>
    <font>
      <sz val="12"/>
      <color rgb="FF000000"/>
      <name val="Arial"/>
      <family val="2"/>
    </font>
    <font>
      <u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23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23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auto="1"/>
      </bottom>
      <diagonal/>
    </border>
    <border>
      <left/>
      <right/>
      <top style="thin">
        <color indexed="23"/>
      </top>
      <bottom style="thin">
        <color auto="1"/>
      </bottom>
      <diagonal/>
    </border>
    <border>
      <left/>
      <right style="thin">
        <color auto="1"/>
      </right>
      <top style="thin">
        <color indexed="23"/>
      </top>
      <bottom style="thin">
        <color auto="1"/>
      </bottom>
      <diagonal/>
    </border>
    <border>
      <left/>
      <right style="medium">
        <color indexed="64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theme="9" tint="-0.24994659260841701"/>
      </left>
      <right/>
      <top style="thin">
        <color auto="1"/>
      </top>
      <bottom style="thin">
        <color indexed="23"/>
      </bottom>
      <diagonal/>
    </border>
    <border>
      <left/>
      <right/>
      <top style="thin">
        <color auto="1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theme="9" tint="-0.24994659260841701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9" fontId="1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</cellStyleXfs>
  <cellXfs count="236">
    <xf numFmtId="0" fontId="0" fillId="0" borderId="0" xfId="0"/>
    <xf numFmtId="0" fontId="19" fillId="0" borderId="0" xfId="0" applyFont="1"/>
    <xf numFmtId="0" fontId="0" fillId="5" borderId="1" xfId="0" applyFill="1" applyBorder="1"/>
    <xf numFmtId="0" fontId="17" fillId="5" borderId="2" xfId="0" applyFont="1" applyFill="1" applyBorder="1"/>
    <xf numFmtId="0" fontId="0" fillId="5" borderId="2" xfId="0" applyFill="1" applyBorder="1"/>
    <xf numFmtId="0" fontId="17" fillId="0" borderId="0" xfId="0" applyFont="1"/>
    <xf numFmtId="0" fontId="0" fillId="6" borderId="1" xfId="0" applyFill="1" applyBorder="1"/>
    <xf numFmtId="0" fontId="0" fillId="7" borderId="1" xfId="0" applyFill="1" applyBorder="1"/>
    <xf numFmtId="0" fontId="17" fillId="7" borderId="2" xfId="0" applyFont="1" applyFill="1" applyBorder="1"/>
    <xf numFmtId="0" fontId="0" fillId="9" borderId="1" xfId="0" applyFill="1" applyBorder="1"/>
    <xf numFmtId="0" fontId="17" fillId="9" borderId="2" xfId="0" applyFont="1" applyFill="1" applyBorder="1" applyAlignment="1">
      <alignment wrapText="1"/>
    </xf>
    <xf numFmtId="0" fontId="20" fillId="0" borderId="0" xfId="0" applyFont="1"/>
    <xf numFmtId="0" fontId="21" fillId="0" borderId="0" xfId="0" applyFont="1"/>
    <xf numFmtId="164" fontId="0" fillId="0" borderId="0" xfId="0" applyNumberFormat="1"/>
    <xf numFmtId="17" fontId="0" fillId="0" borderId="0" xfId="0" applyNumberFormat="1"/>
    <xf numFmtId="0" fontId="0" fillId="0" borderId="0" xfId="0" applyProtection="1">
      <protection locked="0"/>
    </xf>
    <xf numFmtId="3" fontId="0" fillId="7" borderId="2" xfId="0" applyNumberFormat="1" applyFill="1" applyBorder="1"/>
    <xf numFmtId="3" fontId="0" fillId="9" borderId="2" xfId="0" applyNumberFormat="1" applyFill="1" applyBorder="1"/>
    <xf numFmtId="3" fontId="17" fillId="6" borderId="2" xfId="0" applyNumberFormat="1" applyFont="1" applyFill="1" applyBorder="1"/>
    <xf numFmtId="3" fontId="17" fillId="0" borderId="0" xfId="0" applyNumberFormat="1" applyFont="1"/>
    <xf numFmtId="3" fontId="0" fillId="7" borderId="4" xfId="0" applyNumberFormat="1" applyFill="1" applyBorder="1"/>
    <xf numFmtId="0" fontId="0" fillId="7" borderId="2" xfId="0" applyFill="1" applyBorder="1"/>
    <xf numFmtId="0" fontId="0" fillId="9" borderId="2" xfId="0" applyFill="1" applyBorder="1"/>
    <xf numFmtId="0" fontId="2" fillId="0" borderId="0" xfId="1" applyFont="1"/>
    <xf numFmtId="0" fontId="9" fillId="12" borderId="0" xfId="1" applyFont="1" applyFill="1"/>
    <xf numFmtId="0" fontId="2" fillId="12" borderId="0" xfId="1" applyFont="1" applyFill="1"/>
    <xf numFmtId="0" fontId="3" fillId="3" borderId="6" xfId="1" applyFont="1" applyFill="1" applyBorder="1"/>
    <xf numFmtId="0" fontId="3" fillId="3" borderId="7" xfId="1" applyFont="1" applyFill="1" applyBorder="1"/>
    <xf numFmtId="0" fontId="9" fillId="3" borderId="6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3" fillId="0" borderId="0" xfId="3" applyFont="1" applyAlignment="1">
      <alignment wrapText="1"/>
    </xf>
    <xf numFmtId="0" fontId="36" fillId="0" borderId="0" xfId="0" applyFont="1"/>
    <xf numFmtId="0" fontId="18" fillId="0" borderId="0" xfId="0" applyFont="1"/>
    <xf numFmtId="164" fontId="0" fillId="16" borderId="3" xfId="0" applyNumberFormat="1" applyFill="1" applyBorder="1" applyAlignment="1">
      <alignment vertical="top"/>
    </xf>
    <xf numFmtId="0" fontId="0" fillId="12" borderId="0" xfId="0" applyFill="1" applyAlignment="1">
      <alignment horizontal="right" vertical="top"/>
    </xf>
    <xf numFmtId="0" fontId="0" fillId="12" borderId="0" xfId="0" applyFill="1" applyAlignment="1">
      <alignment vertical="center" wrapText="1"/>
    </xf>
    <xf numFmtId="0" fontId="0" fillId="0" borderId="0" xfId="0" applyAlignment="1">
      <alignment horizontal="right"/>
    </xf>
    <xf numFmtId="9" fontId="22" fillId="0" borderId="0" xfId="2" applyFont="1" applyAlignment="1">
      <alignment horizontal="center"/>
    </xf>
    <xf numFmtId="9" fontId="17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15" borderId="5" xfId="0" applyFill="1" applyBorder="1" applyAlignment="1">
      <alignment horizontal="center"/>
    </xf>
    <xf numFmtId="3" fontId="0" fillId="0" borderId="0" xfId="0" applyNumberFormat="1"/>
    <xf numFmtId="0" fontId="0" fillId="9" borderId="10" xfId="0" applyFill="1" applyBorder="1"/>
    <xf numFmtId="0" fontId="17" fillId="9" borderId="11" xfId="0" applyFont="1" applyFill="1" applyBorder="1" applyAlignment="1">
      <alignment wrapText="1"/>
    </xf>
    <xf numFmtId="3" fontId="0" fillId="9" borderId="11" xfId="0" applyNumberFormat="1" applyFill="1" applyBorder="1"/>
    <xf numFmtId="3" fontId="17" fillId="6" borderId="4" xfId="0" applyNumberFormat="1" applyFont="1" applyFill="1" applyBorder="1"/>
    <xf numFmtId="0" fontId="0" fillId="15" borderId="0" xfId="0" applyFill="1" applyAlignment="1">
      <alignment horizontal="center"/>
    </xf>
    <xf numFmtId="0" fontId="0" fillId="8" borderId="10" xfId="0" applyFill="1" applyBorder="1"/>
    <xf numFmtId="0" fontId="17" fillId="8" borderId="11" xfId="0" applyFont="1" applyFill="1" applyBorder="1"/>
    <xf numFmtId="3" fontId="0" fillId="8" borderId="11" xfId="0" applyNumberFormat="1" applyFill="1" applyBorder="1"/>
    <xf numFmtId="0" fontId="0" fillId="8" borderId="11" xfId="0" applyFill="1" applyBorder="1"/>
    <xf numFmtId="0" fontId="34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0" fillId="15" borderId="0" xfId="0" applyFill="1"/>
    <xf numFmtId="0" fontId="26" fillId="0" borderId="0" xfId="3" applyAlignment="1">
      <alignment wrapText="1"/>
    </xf>
    <xf numFmtId="0" fontId="2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4" fillId="15" borderId="0" xfId="1" applyFont="1" applyFill="1" applyAlignment="1" applyProtection="1">
      <alignment horizontal="left"/>
      <protection hidden="1"/>
    </xf>
    <xf numFmtId="3" fontId="14" fillId="15" borderId="0" xfId="1" applyNumberFormat="1" applyFont="1" applyFill="1"/>
    <xf numFmtId="0" fontId="5" fillId="0" borderId="13" xfId="1" applyFont="1" applyBorder="1"/>
    <xf numFmtId="0" fontId="2" fillId="0" borderId="14" xfId="1" applyFont="1" applyBorder="1"/>
    <xf numFmtId="0" fontId="6" fillId="2" borderId="14" xfId="1" applyFont="1" applyFill="1" applyBorder="1" applyAlignment="1" applyProtection="1">
      <alignment horizontal="center"/>
      <protection locked="0"/>
    </xf>
    <xf numFmtId="0" fontId="9" fillId="0" borderId="14" xfId="1" applyFont="1" applyBorder="1"/>
    <xf numFmtId="0" fontId="2" fillId="0" borderId="15" xfId="1" applyFont="1" applyBorder="1"/>
    <xf numFmtId="0" fontId="9" fillId="0" borderId="16" xfId="1" applyFont="1" applyBorder="1"/>
    <xf numFmtId="0" fontId="2" fillId="12" borderId="17" xfId="1" applyFont="1" applyFill="1" applyBorder="1"/>
    <xf numFmtId="0" fontId="9" fillId="3" borderId="18" xfId="1" applyFont="1" applyFill="1" applyBorder="1"/>
    <xf numFmtId="0" fontId="9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3" fontId="14" fillId="6" borderId="21" xfId="1" applyNumberFormat="1" applyFont="1" applyFill="1" applyBorder="1"/>
    <xf numFmtId="3" fontId="3" fillId="9" borderId="19" xfId="1" applyNumberFormat="1" applyFont="1" applyFill="1" applyBorder="1"/>
    <xf numFmtId="3" fontId="14" fillId="9" borderId="23" xfId="1" applyNumberFormat="1" applyFont="1" applyFill="1" applyBorder="1"/>
    <xf numFmtId="0" fontId="5" fillId="0" borderId="13" xfId="1" applyFont="1" applyBorder="1" applyAlignment="1">
      <alignment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3" fontId="17" fillId="6" borderId="24" xfId="0" applyNumberFormat="1" applyFont="1" applyFill="1" applyBorder="1"/>
    <xf numFmtId="3" fontId="17" fillId="6" borderId="25" xfId="0" applyNumberFormat="1" applyFont="1" applyFill="1" applyBorder="1"/>
    <xf numFmtId="0" fontId="0" fillId="0" borderId="0" xfId="0"/>
    <xf numFmtId="0" fontId="7" fillId="4" borderId="26" xfId="1" applyFont="1" applyFill="1" applyBorder="1"/>
    <xf numFmtId="0" fontId="3" fillId="4" borderId="27" xfId="1" applyFont="1" applyFill="1" applyBorder="1"/>
    <xf numFmtId="0" fontId="3" fillId="4" borderId="28" xfId="1" applyFont="1" applyFill="1" applyBorder="1"/>
    <xf numFmtId="0" fontId="8" fillId="3" borderId="29" xfId="1" applyFont="1" applyFill="1" applyBorder="1"/>
    <xf numFmtId="0" fontId="26" fillId="0" borderId="0" xfId="5" applyAlignment="1">
      <alignment vertical="center"/>
    </xf>
    <xf numFmtId="0" fontId="9" fillId="3" borderId="30" xfId="1" applyFont="1" applyFill="1" applyBorder="1"/>
    <xf numFmtId="0" fontId="12" fillId="3" borderId="30" xfId="1" applyFont="1" applyFill="1" applyBorder="1"/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30" xfId="1" applyFont="1" applyFill="1" applyBorder="1"/>
    <xf numFmtId="0" fontId="8" fillId="3" borderId="29" xfId="1" applyFont="1" applyFill="1" applyBorder="1" applyAlignment="1">
      <alignment vertical="center"/>
    </xf>
    <xf numFmtId="0" fontId="12" fillId="3" borderId="6" xfId="1" applyFont="1" applyFill="1" applyBorder="1"/>
    <xf numFmtId="0" fontId="12" fillId="3" borderId="6" xfId="4" applyFont="1" applyFill="1" applyBorder="1"/>
    <xf numFmtId="0" fontId="3" fillId="3" borderId="7" xfId="4" applyFont="1" applyFill="1" applyBorder="1"/>
    <xf numFmtId="0" fontId="9" fillId="3" borderId="31" xfId="4" applyFont="1" applyFill="1" applyBorder="1" applyAlignment="1">
      <alignment horizontal="center"/>
    </xf>
    <xf numFmtId="0" fontId="3" fillId="9" borderId="7" xfId="4" applyFont="1" applyFill="1" applyBorder="1"/>
    <xf numFmtId="3" fontId="3" fillId="9" borderId="7" xfId="4" applyNumberFormat="1" applyFont="1" applyFill="1" applyBorder="1"/>
    <xf numFmtId="0" fontId="0" fillId="0" borderId="32" xfId="0" applyBorder="1"/>
    <xf numFmtId="0" fontId="42" fillId="16" borderId="32" xfId="0" applyFont="1" applyFill="1" applyBorder="1" applyProtection="1">
      <protection locked="0"/>
    </xf>
    <xf numFmtId="0" fontId="42" fillId="11" borderId="32" xfId="0" applyFont="1" applyFill="1" applyBorder="1" applyProtection="1">
      <protection locked="0"/>
    </xf>
    <xf numFmtId="0" fontId="0" fillId="0" borderId="31" xfId="0" applyBorder="1"/>
    <xf numFmtId="3" fontId="0" fillId="10" borderId="31" xfId="0" applyNumberFormat="1" applyFill="1" applyBorder="1" applyProtection="1">
      <protection locked="0"/>
    </xf>
    <xf numFmtId="3" fontId="0" fillId="13" borderId="31" xfId="0" applyNumberFormat="1" applyFill="1" applyBorder="1"/>
    <xf numFmtId="3" fontId="0" fillId="11" borderId="31" xfId="0" applyNumberFormat="1" applyFill="1" applyBorder="1" applyProtection="1">
      <protection locked="0"/>
    </xf>
    <xf numFmtId="3" fontId="0" fillId="10" borderId="32" xfId="0" applyNumberFormat="1" applyFill="1" applyBorder="1" applyProtection="1">
      <protection locked="0"/>
    </xf>
    <xf numFmtId="3" fontId="0" fillId="13" borderId="32" xfId="0" applyNumberFormat="1" applyFill="1" applyBorder="1"/>
    <xf numFmtId="3" fontId="18" fillId="10" borderId="32" xfId="0" applyNumberFormat="1" applyFont="1" applyFill="1" applyBorder="1" applyProtection="1">
      <protection locked="0"/>
    </xf>
    <xf numFmtId="0" fontId="0" fillId="0" borderId="31" xfId="0" applyBorder="1" applyAlignment="1">
      <alignment wrapText="1"/>
    </xf>
    <xf numFmtId="3" fontId="0" fillId="0" borderId="31" xfId="0" applyNumberFormat="1" applyBorder="1"/>
    <xf numFmtId="0" fontId="0" fillId="10" borderId="32" xfId="0" applyFill="1" applyBorder="1" applyAlignment="1" applyProtection="1">
      <alignment wrapText="1"/>
      <protection locked="0"/>
    </xf>
    <xf numFmtId="3" fontId="0" fillId="10" borderId="32" xfId="0" applyNumberFormat="1" applyFill="1" applyBorder="1" applyAlignment="1" applyProtection="1">
      <alignment wrapText="1"/>
      <protection locked="0"/>
    </xf>
    <xf numFmtId="0" fontId="0" fillId="11" borderId="32" xfId="0" applyFill="1" applyBorder="1" applyAlignment="1" applyProtection="1">
      <alignment wrapText="1"/>
      <protection locked="0"/>
    </xf>
    <xf numFmtId="0" fontId="20" fillId="6" borderId="2" xfId="0" applyFont="1" applyFill="1" applyBorder="1"/>
    <xf numFmtId="0" fontId="37" fillId="0" borderId="31" xfId="0" applyFont="1" applyBorder="1" applyAlignment="1">
      <alignment wrapText="1"/>
    </xf>
    <xf numFmtId="3" fontId="0" fillId="0" borderId="31" xfId="0" applyNumberFormat="1" applyBorder="1" applyProtection="1">
      <protection locked="0"/>
    </xf>
    <xf numFmtId="0" fontId="25" fillId="16" borderId="32" xfId="0" applyFont="1" applyFill="1" applyBorder="1" applyAlignment="1" applyProtection="1">
      <alignment wrapText="1"/>
      <protection locked="0"/>
    </xf>
    <xf numFmtId="3" fontId="0" fillId="16" borderId="32" xfId="0" applyNumberFormat="1" applyFill="1" applyBorder="1" applyProtection="1">
      <protection locked="0"/>
    </xf>
    <xf numFmtId="0" fontId="25" fillId="11" borderId="32" xfId="0" applyFont="1" applyFill="1" applyBorder="1" applyProtection="1">
      <protection locked="0"/>
    </xf>
    <xf numFmtId="0" fontId="0" fillId="16" borderId="32" xfId="0" applyFill="1" applyBorder="1" applyAlignment="1" applyProtection="1">
      <alignment wrapText="1"/>
      <protection locked="0"/>
    </xf>
    <xf numFmtId="0" fontId="35" fillId="16" borderId="32" xfId="0" applyFont="1" applyFill="1" applyBorder="1" applyAlignment="1" applyProtection="1">
      <alignment wrapText="1"/>
      <protection locked="0"/>
    </xf>
    <xf numFmtId="0" fontId="0" fillId="9" borderId="32" xfId="0" applyFill="1" applyBorder="1" applyAlignment="1">
      <alignment wrapText="1"/>
    </xf>
    <xf numFmtId="3" fontId="0" fillId="9" borderId="32" xfId="0" applyNumberFormat="1" applyFill="1" applyBorder="1"/>
    <xf numFmtId="0" fontId="17" fillId="0" borderId="32" xfId="0" applyFont="1" applyBorder="1"/>
    <xf numFmtId="3" fontId="0" fillId="11" borderId="32" xfId="0" applyNumberFormat="1" applyFill="1" applyBorder="1" applyProtection="1">
      <protection locked="0"/>
    </xf>
    <xf numFmtId="3" fontId="17" fillId="13" borderId="32" xfId="0" applyNumberFormat="1" applyFont="1" applyFill="1" applyBorder="1"/>
    <xf numFmtId="0" fontId="10" fillId="3" borderId="31" xfId="1" applyFont="1" applyFill="1" applyBorder="1" applyAlignment="1">
      <alignment horizontal="center"/>
    </xf>
    <xf numFmtId="0" fontId="10" fillId="3" borderId="31" xfId="4" quotePrefix="1" applyFont="1" applyFill="1" applyBorder="1" applyAlignment="1">
      <alignment horizontal="center"/>
    </xf>
    <xf numFmtId="0" fontId="9" fillId="3" borderId="31" xfId="1" applyFont="1" applyFill="1" applyBorder="1" applyAlignment="1">
      <alignment horizontal="center"/>
    </xf>
    <xf numFmtId="0" fontId="10" fillId="3" borderId="31" xfId="1" quotePrefix="1" applyFont="1" applyFill="1" applyBorder="1" applyAlignment="1">
      <alignment horizontal="center"/>
    </xf>
    <xf numFmtId="3" fontId="3" fillId="0" borderId="35" xfId="1" applyNumberFormat="1" applyFont="1" applyBorder="1" applyProtection="1">
      <protection locked="0"/>
    </xf>
    <xf numFmtId="10" fontId="3" fillId="0" borderId="35" xfId="1" applyNumberFormat="1" applyFont="1" applyBorder="1" applyAlignment="1" applyProtection="1">
      <alignment horizontal="center"/>
      <protection locked="0"/>
    </xf>
    <xf numFmtId="9" fontId="3" fillId="0" borderId="35" xfId="1" applyNumberFormat="1" applyFont="1" applyBorder="1" applyAlignment="1" applyProtection="1">
      <alignment horizontal="center"/>
      <protection locked="0"/>
    </xf>
    <xf numFmtId="0" fontId="3" fillId="0" borderId="35" xfId="1" applyFont="1" applyBorder="1" applyAlignment="1" applyProtection="1">
      <alignment horizontal="center"/>
      <protection locked="0"/>
    </xf>
    <xf numFmtId="3" fontId="3" fillId="13" borderId="36" xfId="1" applyNumberFormat="1" applyFont="1" applyFill="1" applyBorder="1" applyProtection="1">
      <protection locked="0"/>
    </xf>
    <xf numFmtId="0" fontId="3" fillId="0" borderId="34" xfId="1" applyFont="1" applyBorder="1" applyAlignment="1" applyProtection="1">
      <alignment horizontal="left"/>
      <protection locked="0"/>
    </xf>
    <xf numFmtId="0" fontId="3" fillId="0" borderId="35" xfId="1" applyFont="1" applyBorder="1" applyProtection="1">
      <protection locked="0"/>
    </xf>
    <xf numFmtId="3" fontId="3" fillId="0" borderId="35" xfId="1" applyNumberFormat="1" applyFont="1" applyBorder="1" applyAlignment="1" applyProtection="1">
      <alignment horizontal="center" vertical="center"/>
      <protection locked="0"/>
    </xf>
    <xf numFmtId="0" fontId="9" fillId="3" borderId="30" xfId="4" applyFont="1" applyFill="1" applyBorder="1"/>
    <xf numFmtId="3" fontId="3" fillId="0" borderId="35" xfId="4" applyNumberFormat="1" applyFont="1" applyBorder="1" applyProtection="1">
      <protection locked="0"/>
    </xf>
    <xf numFmtId="3" fontId="3" fillId="13" borderId="36" xfId="1" applyNumberFormat="1" applyFont="1" applyFill="1" applyBorder="1"/>
    <xf numFmtId="3" fontId="23" fillId="13" borderId="36" xfId="1" applyNumberFormat="1" applyFont="1" applyFill="1" applyBorder="1" applyProtection="1">
      <protection locked="0"/>
    </xf>
    <xf numFmtId="0" fontId="7" fillId="9" borderId="30" xfId="4" applyFont="1" applyFill="1" applyBorder="1"/>
    <xf numFmtId="0" fontId="0" fillId="12" borderId="9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12" borderId="9" xfId="0" applyFill="1" applyBorder="1" applyAlignment="1">
      <alignment horizontal="left" wrapText="1"/>
    </xf>
    <xf numFmtId="0" fontId="9" fillId="12" borderId="7" xfId="1" applyFont="1" applyFill="1" applyBorder="1" applyAlignment="1">
      <alignment horizontal="left" wrapText="1"/>
    </xf>
    <xf numFmtId="0" fontId="9" fillId="12" borderId="19" xfId="1" applyFont="1" applyFill="1" applyBorder="1" applyAlignment="1">
      <alignment horizontal="left" wrapText="1"/>
    </xf>
    <xf numFmtId="0" fontId="3" fillId="0" borderId="34" xfId="1" applyFont="1" applyBorder="1" applyAlignment="1" applyProtection="1">
      <alignment horizontal="left"/>
      <protection locked="0"/>
    </xf>
    <xf numFmtId="0" fontId="3" fillId="0" borderId="37" xfId="1" applyFont="1" applyBorder="1" applyAlignment="1" applyProtection="1">
      <alignment horizontal="left"/>
      <protection locked="0"/>
    </xf>
    <xf numFmtId="0" fontId="14" fillId="9" borderId="20" xfId="1" applyFont="1" applyFill="1" applyBorder="1" applyAlignment="1" applyProtection="1">
      <alignment horizontal="left"/>
      <protection hidden="1"/>
    </xf>
    <xf numFmtId="0" fontId="0" fillId="0" borderId="9" xfId="0" applyBorder="1" applyAlignment="1"/>
    <xf numFmtId="0" fontId="0" fillId="0" borderId="22" xfId="0" applyBorder="1" applyAlignment="1"/>
    <xf numFmtId="0" fontId="14" fillId="6" borderId="20" xfId="4" applyFont="1" applyFill="1" applyBorder="1" applyAlignment="1" applyProtection="1">
      <alignment horizontal="left"/>
      <protection hidden="1"/>
    </xf>
    <xf numFmtId="0" fontId="0" fillId="0" borderId="8" xfId="0" applyBorder="1" applyAlignment="1"/>
    <xf numFmtId="0" fontId="0" fillId="0" borderId="37" xfId="0" applyBorder="1" applyAlignment="1"/>
    <xf numFmtId="0" fontId="0" fillId="0" borderId="0" xfId="0" applyAlignment="1"/>
    <xf numFmtId="0" fontId="14" fillId="9" borderId="20" xfId="4" applyFont="1" applyFill="1" applyBorder="1" applyAlignment="1" applyProtection="1">
      <alignment horizontal="left"/>
      <protection hidden="1"/>
    </xf>
    <xf numFmtId="0" fontId="18" fillId="0" borderId="38" xfId="0" applyFont="1" applyBorder="1"/>
    <xf numFmtId="3" fontId="18" fillId="13" borderId="38" xfId="0" applyNumberFormat="1" applyFont="1" applyFill="1" applyBorder="1"/>
    <xf numFmtId="0" fontId="0" fillId="0" borderId="38" xfId="0" applyBorder="1"/>
    <xf numFmtId="0" fontId="0" fillId="10" borderId="38" xfId="0" applyFill="1" applyBorder="1" applyAlignment="1" applyProtection="1">
      <alignment wrapText="1"/>
      <protection locked="0"/>
    </xf>
    <xf numFmtId="3" fontId="0" fillId="10" borderId="38" xfId="0" applyNumberFormat="1" applyFill="1" applyBorder="1" applyProtection="1">
      <protection locked="0"/>
    </xf>
    <xf numFmtId="3" fontId="0" fillId="13" borderId="38" xfId="0" applyNumberFormat="1" applyFill="1" applyBorder="1"/>
    <xf numFmtId="3" fontId="0" fillId="16" borderId="38" xfId="0" applyNumberFormat="1" applyFill="1" applyBorder="1" applyProtection="1">
      <protection locked="0"/>
    </xf>
    <xf numFmtId="0" fontId="0" fillId="16" borderId="38" xfId="0" applyFill="1" applyBorder="1" applyAlignment="1" applyProtection="1">
      <alignment wrapText="1"/>
      <protection locked="0"/>
    </xf>
    <xf numFmtId="3" fontId="17" fillId="16" borderId="38" xfId="0" applyNumberFormat="1" applyFont="1" applyFill="1" applyBorder="1" applyProtection="1">
      <protection locked="0"/>
    </xf>
    <xf numFmtId="3" fontId="17" fillId="13" borderId="38" xfId="0" applyNumberFormat="1" applyFont="1" applyFill="1" applyBorder="1"/>
    <xf numFmtId="0" fontId="9" fillId="3" borderId="33" xfId="1" applyFont="1" applyFill="1" applyBorder="1" applyAlignment="1">
      <alignment horizontal="center"/>
    </xf>
    <xf numFmtId="0" fontId="9" fillId="3" borderId="33" xfId="4" applyFont="1" applyFill="1" applyBorder="1" applyAlignment="1">
      <alignment horizontal="center"/>
    </xf>
    <xf numFmtId="0" fontId="3" fillId="0" borderId="39" xfId="1" applyFont="1" applyBorder="1" applyAlignment="1" applyProtection="1">
      <alignment horizontal="left"/>
      <protection locked="0"/>
    </xf>
    <xf numFmtId="3" fontId="3" fillId="0" borderId="40" xfId="1" applyNumberFormat="1" applyFont="1" applyBorder="1" applyProtection="1">
      <protection locked="0"/>
    </xf>
    <xf numFmtId="9" fontId="3" fillId="0" borderId="40" xfId="1" applyNumberFormat="1" applyFont="1" applyBorder="1" applyAlignment="1" applyProtection="1">
      <alignment horizontal="center"/>
      <protection locked="0"/>
    </xf>
    <xf numFmtId="0" fontId="3" fillId="0" borderId="40" xfId="1" applyFont="1" applyBorder="1" applyAlignment="1" applyProtection="1">
      <alignment horizontal="center"/>
      <protection locked="0"/>
    </xf>
    <xf numFmtId="0" fontId="11" fillId="14" borderId="41" xfId="1" applyFont="1" applyFill="1" applyBorder="1" applyAlignment="1" applyProtection="1">
      <alignment horizontal="left"/>
      <protection hidden="1"/>
    </xf>
    <xf numFmtId="0" fontId="11" fillId="14" borderId="42" xfId="1" applyFont="1" applyFill="1" applyBorder="1" applyAlignment="1" applyProtection="1">
      <alignment horizontal="left"/>
      <protection hidden="1"/>
    </xf>
    <xf numFmtId="0" fontId="11" fillId="14" borderId="43" xfId="1" applyFont="1" applyFill="1" applyBorder="1" applyAlignment="1" applyProtection="1">
      <alignment horizontal="left"/>
      <protection hidden="1"/>
    </xf>
    <xf numFmtId="3" fontId="11" fillId="10" borderId="44" xfId="1" applyNumberFormat="1" applyFont="1" applyFill="1" applyBorder="1"/>
    <xf numFmtId="0" fontId="3" fillId="0" borderId="39" xfId="1" applyFont="1" applyBorder="1" applyAlignment="1" applyProtection="1">
      <alignment horizontal="left"/>
      <protection locked="0"/>
    </xf>
    <xf numFmtId="0" fontId="3" fillId="0" borderId="45" xfId="1" applyFont="1" applyBorder="1" applyAlignment="1" applyProtection="1">
      <alignment horizontal="left"/>
      <protection locked="0"/>
    </xf>
    <xf numFmtId="0" fontId="3" fillId="0" borderId="40" xfId="1" applyFont="1" applyBorder="1" applyProtection="1">
      <protection locked="0"/>
    </xf>
    <xf numFmtId="3" fontId="3" fillId="0" borderId="40" xfId="1" applyNumberFormat="1" applyFont="1" applyBorder="1" applyAlignment="1" applyProtection="1">
      <alignment horizontal="center" vertical="center"/>
      <protection locked="0"/>
    </xf>
    <xf numFmtId="3" fontId="3" fillId="13" borderId="46" xfId="1" applyNumberFormat="1" applyFont="1" applyFill="1" applyBorder="1" applyProtection="1">
      <protection locked="0"/>
    </xf>
    <xf numFmtId="0" fontId="11" fillId="14" borderId="41" xfId="1" applyFont="1" applyFill="1" applyBorder="1" applyAlignment="1">
      <alignment horizontal="left"/>
    </xf>
    <xf numFmtId="0" fontId="11" fillId="14" borderId="42" xfId="1" applyFont="1" applyFill="1" applyBorder="1" applyAlignment="1">
      <alignment horizontal="left"/>
    </xf>
    <xf numFmtId="0" fontId="11" fillId="14" borderId="43" xfId="1" applyFont="1" applyFill="1" applyBorder="1" applyAlignment="1">
      <alignment horizontal="left"/>
    </xf>
    <xf numFmtId="0" fontId="11" fillId="10" borderId="44" xfId="1" applyFont="1" applyFill="1" applyBorder="1"/>
    <xf numFmtId="0" fontId="12" fillId="3" borderId="29" xfId="4" applyFont="1" applyFill="1" applyBorder="1"/>
    <xf numFmtId="0" fontId="3" fillId="0" borderId="47" xfId="4" applyFont="1" applyBorder="1" applyAlignment="1" applyProtection="1">
      <alignment horizontal="left"/>
      <protection locked="0"/>
    </xf>
    <xf numFmtId="0" fontId="3" fillId="0" borderId="48" xfId="4" applyFont="1" applyBorder="1" applyAlignment="1" applyProtection="1">
      <alignment horizontal="left"/>
      <protection locked="0"/>
    </xf>
    <xf numFmtId="0" fontId="3" fillId="0" borderId="49" xfId="4" applyFont="1" applyBorder="1" applyAlignment="1" applyProtection="1">
      <alignment horizontal="left"/>
      <protection locked="0"/>
    </xf>
    <xf numFmtId="0" fontId="3" fillId="0" borderId="50" xfId="4" applyFont="1" applyBorder="1" applyAlignment="1" applyProtection="1">
      <alignment horizontal="left"/>
      <protection locked="0"/>
    </xf>
    <xf numFmtId="0" fontId="3" fillId="0" borderId="45" xfId="4" applyFont="1" applyBorder="1" applyAlignment="1" applyProtection="1">
      <alignment horizontal="left"/>
      <protection locked="0"/>
    </xf>
    <xf numFmtId="0" fontId="3" fillId="0" borderId="51" xfId="4" applyFont="1" applyBorder="1" applyAlignment="1" applyProtection="1">
      <alignment horizontal="left"/>
      <protection locked="0"/>
    </xf>
    <xf numFmtId="3" fontId="3" fillId="0" borderId="40" xfId="4" applyNumberFormat="1" applyFont="1" applyBorder="1" applyProtection="1">
      <protection locked="0"/>
    </xf>
    <xf numFmtId="0" fontId="3" fillId="3" borderId="29" xfId="1" applyFont="1" applyFill="1" applyBorder="1"/>
    <xf numFmtId="0" fontId="0" fillId="0" borderId="45" xfId="0" applyBorder="1" applyAlignment="1"/>
    <xf numFmtId="3" fontId="11" fillId="10" borderId="44" xfId="1" applyNumberFormat="1" applyFont="1" applyFill="1" applyBorder="1" applyAlignment="1">
      <alignment horizontal="right"/>
    </xf>
    <xf numFmtId="0" fontId="12" fillId="5" borderId="26" xfId="1" applyFont="1" applyFill="1" applyBorder="1"/>
    <xf numFmtId="0" fontId="3" fillId="5" borderId="27" xfId="1" applyFont="1" applyFill="1" applyBorder="1"/>
    <xf numFmtId="0" fontId="9" fillId="5" borderId="27" xfId="1" applyFont="1" applyFill="1" applyBorder="1" applyAlignment="1">
      <alignment horizontal="center" wrapText="1"/>
    </xf>
    <xf numFmtId="0" fontId="9" fillId="5" borderId="52" xfId="1" applyFont="1" applyFill="1" applyBorder="1" applyAlignment="1">
      <alignment horizontal="center" wrapText="1"/>
    </xf>
    <xf numFmtId="0" fontId="9" fillId="5" borderId="28" xfId="1" applyFont="1" applyFill="1" applyBorder="1" applyAlignment="1">
      <alignment horizontal="center"/>
    </xf>
    <xf numFmtId="9" fontId="3" fillId="0" borderId="40" xfId="2" applyFont="1" applyBorder="1" applyAlignment="1" applyProtection="1">
      <alignment horizontal="center" vertical="center"/>
      <protection locked="0"/>
    </xf>
    <xf numFmtId="9" fontId="3" fillId="0" borderId="40" xfId="2" applyFont="1" applyBorder="1" applyProtection="1">
      <protection locked="0"/>
    </xf>
    <xf numFmtId="0" fontId="9" fillId="3" borderId="52" xfId="1" applyFont="1" applyFill="1" applyBorder="1" applyAlignment="1">
      <alignment horizontal="center"/>
    </xf>
    <xf numFmtId="0" fontId="9" fillId="3" borderId="53" xfId="1" applyFont="1" applyFill="1" applyBorder="1" applyAlignment="1">
      <alignment horizontal="center"/>
    </xf>
    <xf numFmtId="0" fontId="12" fillId="3" borderId="54" xfId="1" applyFont="1" applyFill="1" applyBorder="1"/>
    <xf numFmtId="0" fontId="3" fillId="3" borderId="27" xfId="1" applyFont="1" applyFill="1" applyBorder="1"/>
    <xf numFmtId="0" fontId="9" fillId="3" borderId="52" xfId="1" applyFont="1" applyFill="1" applyBorder="1"/>
    <xf numFmtId="0" fontId="9" fillId="3" borderId="28" xfId="1" applyFont="1" applyFill="1" applyBorder="1" applyAlignment="1">
      <alignment horizontal="center"/>
    </xf>
    <xf numFmtId="0" fontId="3" fillId="0" borderId="55" xfId="1" applyFont="1" applyBorder="1" applyAlignment="1" applyProtection="1">
      <alignment horizontal="left"/>
      <protection locked="0"/>
    </xf>
    <xf numFmtId="0" fontId="0" fillId="0" borderId="52" xfId="0" applyBorder="1" applyAlignment="1"/>
    <xf numFmtId="3" fontId="3" fillId="0" borderId="52" xfId="1" applyNumberFormat="1" applyFont="1" applyBorder="1" applyAlignment="1" applyProtection="1">
      <alignment horizontal="center" vertical="center"/>
      <protection locked="0"/>
    </xf>
    <xf numFmtId="3" fontId="3" fillId="0" borderId="52" xfId="1" applyNumberFormat="1" applyFont="1" applyBorder="1" applyProtection="1">
      <protection locked="0"/>
    </xf>
    <xf numFmtId="0" fontId="11" fillId="14" borderId="55" xfId="1" applyFont="1" applyFill="1" applyBorder="1" applyAlignment="1">
      <alignment horizontal="left"/>
    </xf>
    <xf numFmtId="0" fontId="11" fillId="14" borderId="52" xfId="1" applyFont="1" applyFill="1" applyBorder="1" applyAlignment="1">
      <alignment horizontal="left"/>
    </xf>
    <xf numFmtId="3" fontId="24" fillId="10" borderId="44" xfId="1" applyNumberFormat="1" applyFont="1" applyFill="1" applyBorder="1"/>
    <xf numFmtId="0" fontId="13" fillId="5" borderId="55" xfId="0" applyFont="1" applyFill="1" applyBorder="1" applyAlignment="1">
      <alignment wrapText="1"/>
    </xf>
    <xf numFmtId="0" fontId="9" fillId="3" borderId="52" xfId="1" applyFont="1" applyFill="1" applyBorder="1" applyAlignment="1">
      <alignment horizontal="center" wrapText="1"/>
    </xf>
    <xf numFmtId="0" fontId="9" fillId="3" borderId="53" xfId="1" applyFont="1" applyFill="1" applyBorder="1"/>
    <xf numFmtId="0" fontId="9" fillId="3" borderId="55" xfId="4" applyFont="1" applyFill="1" applyBorder="1"/>
    <xf numFmtId="0" fontId="10" fillId="3" borderId="52" xfId="1" quotePrefix="1" applyFont="1" applyFill="1" applyBorder="1" applyAlignment="1">
      <alignment horizontal="center"/>
    </xf>
    <xf numFmtId="0" fontId="9" fillId="3" borderId="55" xfId="1" applyFont="1" applyFill="1" applyBorder="1"/>
    <xf numFmtId="0" fontId="3" fillId="0" borderId="55" xfId="1" applyFont="1" applyBorder="1" applyAlignment="1" applyProtection="1">
      <alignment horizontal="left"/>
      <protection locked="0"/>
    </xf>
    <xf numFmtId="9" fontId="3" fillId="0" borderId="52" xfId="1" applyNumberFormat="1" applyFont="1" applyBorder="1" applyAlignment="1" applyProtection="1">
      <alignment horizontal="center"/>
      <protection locked="0"/>
    </xf>
    <xf numFmtId="0" fontId="3" fillId="0" borderId="52" xfId="1" applyFont="1" applyBorder="1" applyAlignment="1" applyProtection="1">
      <alignment horizontal="center"/>
      <protection locked="0"/>
    </xf>
    <xf numFmtId="3" fontId="3" fillId="10" borderId="53" xfId="1" applyNumberFormat="1" applyFont="1" applyFill="1" applyBorder="1" applyProtection="1">
      <protection locked="0"/>
    </xf>
    <xf numFmtId="0" fontId="9" fillId="15" borderId="52" xfId="1" applyFont="1" applyFill="1" applyBorder="1" applyAlignment="1">
      <alignment horizontal="center"/>
    </xf>
  </cellXfs>
  <cellStyles count="6">
    <cellStyle name="Hyperlink" xfId="5" xr:uid="{00000000-000B-0000-0000-000008000000}"/>
    <cellStyle name="Hyperlänk" xfId="3" builtinId="8"/>
    <cellStyle name="Normal" xfId="0" builtinId="0"/>
    <cellStyle name="Normal 2" xfId="1" xr:uid="{00000000-0005-0000-0000-000002000000}"/>
    <cellStyle name="Normal 2 2" xfId="4" xr:uid="{00000000-0005-0000-0000-000003000000}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gionvasterbotten.se/finansiering/regionala-projektmedel/ansok-om-projektmedel-info" TargetMode="External"/><Relationship Id="rId1" Type="http://schemas.openxmlformats.org/officeDocument/2006/relationships/hyperlink" Target="http://regionvasterbotten.se/det-haer-goer-vi/projektsstoed/kontak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showGridLines="0" view="pageBreakPreview" zoomScaleNormal="100" zoomScaleSheetLayoutView="100" workbookViewId="0">
      <selection activeCell="D9" sqref="D9"/>
    </sheetView>
  </sheetViews>
  <sheetFormatPr defaultColWidth="9.140625" defaultRowHeight="14.45"/>
  <cols>
    <col min="1" max="1" width="112.140625" style="30" customWidth="1"/>
    <col min="2" max="3" width="9.140625" style="30"/>
    <col min="4" max="4" width="42.140625" style="30" customWidth="1"/>
    <col min="5" max="5" width="11.140625" style="30" customWidth="1"/>
    <col min="6" max="6" width="8" style="30" customWidth="1"/>
    <col min="7" max="16384" width="9.140625" style="30"/>
  </cols>
  <sheetData>
    <row r="1" spans="1:4" s="96" customFormat="1" ht="29.25" customHeight="1">
      <c r="A1" s="95" t="s">
        <v>0</v>
      </c>
      <c r="B1" s="61"/>
      <c r="C1" s="61"/>
    </row>
    <row r="2" spans="1:4" ht="15.6">
      <c r="A2" s="57"/>
      <c r="B2" s="57"/>
      <c r="C2" s="57"/>
      <c r="D2" s="57"/>
    </row>
    <row r="3" spans="1:4" ht="15.6">
      <c r="A3" s="31" t="s">
        <v>1</v>
      </c>
      <c r="B3" s="57"/>
      <c r="C3" s="57"/>
      <c r="D3" s="57"/>
    </row>
    <row r="4" spans="1:4" ht="15.6">
      <c r="A4" s="31"/>
      <c r="B4" s="57"/>
      <c r="C4" s="57"/>
      <c r="D4" s="57"/>
    </row>
    <row r="5" spans="1:4" ht="27" customHeight="1">
      <c r="A5" s="80" t="s">
        <v>2</v>
      </c>
      <c r="B5" s="57"/>
      <c r="C5" s="57"/>
      <c r="D5" s="57"/>
    </row>
    <row r="6" spans="1:4" ht="15.6">
      <c r="A6" s="31"/>
      <c r="B6" s="57"/>
      <c r="C6" s="57"/>
      <c r="D6" s="57"/>
    </row>
    <row r="7" spans="1:4" ht="23.25" customHeight="1">
      <c r="A7" s="79" t="s">
        <v>3</v>
      </c>
      <c r="B7" s="57"/>
      <c r="C7" s="57"/>
      <c r="D7" s="57"/>
    </row>
    <row r="8" spans="1:4" ht="48.75" customHeight="1">
      <c r="A8" s="78" t="s">
        <v>4</v>
      </c>
      <c r="B8" s="57"/>
      <c r="C8" s="57"/>
      <c r="D8" s="57"/>
    </row>
    <row r="9" spans="1:4" ht="21.75" customHeight="1">
      <c r="A9" s="80" t="s">
        <v>5</v>
      </c>
      <c r="B9" s="57"/>
      <c r="C9" s="57"/>
      <c r="D9" s="57"/>
    </row>
    <row r="10" spans="1:4" ht="14.25" customHeight="1">
      <c r="A10" s="57"/>
      <c r="B10" s="57"/>
      <c r="C10" s="57"/>
      <c r="D10" s="57"/>
    </row>
    <row r="11" spans="1:4" s="92" customFormat="1" ht="20.100000000000001" customHeight="1">
      <c r="A11" s="91" t="s">
        <v>6</v>
      </c>
    </row>
    <row r="12" spans="1:4" ht="12" customHeight="1">
      <c r="A12" s="33"/>
      <c r="B12" s="57"/>
      <c r="C12" s="57"/>
      <c r="D12" s="57"/>
    </row>
    <row r="13" spans="1:4" s="92" customFormat="1" ht="30.95">
      <c r="A13" s="78" t="s">
        <v>7</v>
      </c>
    </row>
    <row r="14" spans="1:4" ht="15.6">
      <c r="A14" s="32"/>
      <c r="B14" s="57"/>
      <c r="C14" s="57"/>
      <c r="D14" s="57"/>
    </row>
    <row r="15" spans="1:4" ht="15.6">
      <c r="A15" s="32"/>
      <c r="B15" s="57"/>
      <c r="C15" s="57"/>
      <c r="D15" s="57"/>
    </row>
    <row r="16" spans="1:4" s="92" customFormat="1" ht="30.95">
      <c r="A16" s="94" t="s">
        <v>8</v>
      </c>
    </row>
    <row r="17" spans="1:4" ht="15.6">
      <c r="A17" s="57"/>
      <c r="B17" s="57"/>
      <c r="C17" s="57"/>
      <c r="D17" s="57"/>
    </row>
    <row r="18" spans="1:4" ht="15.6">
      <c r="A18" s="32" t="s">
        <v>9</v>
      </c>
      <c r="B18" s="57"/>
      <c r="C18" s="57"/>
      <c r="D18" s="57"/>
    </row>
    <row r="19" spans="1:4" ht="15.6">
      <c r="A19" s="57"/>
      <c r="B19" s="57"/>
      <c r="C19" s="57"/>
      <c r="D19" s="57"/>
    </row>
    <row r="20" spans="1:4" ht="30.95">
      <c r="A20" s="32" t="s">
        <v>10</v>
      </c>
      <c r="B20" s="57"/>
      <c r="C20" s="57"/>
      <c r="D20" s="57"/>
    </row>
    <row r="21" spans="1:4" ht="15.6">
      <c r="A21" s="32"/>
      <c r="B21" s="57"/>
      <c r="C21" s="57"/>
      <c r="D21" s="57"/>
    </row>
    <row r="22" spans="1:4" ht="46.5">
      <c r="A22" s="32" t="s">
        <v>11</v>
      </c>
      <c r="B22" s="57"/>
      <c r="C22" s="57"/>
      <c r="D22" s="57"/>
    </row>
    <row r="23" spans="1:4" ht="15.6">
      <c r="A23" s="34"/>
      <c r="B23" s="57"/>
      <c r="C23" s="57"/>
      <c r="D23" s="57"/>
    </row>
    <row r="24" spans="1:4" ht="37.5" customHeight="1">
      <c r="A24" s="60" t="s">
        <v>12</v>
      </c>
      <c r="B24" s="57"/>
      <c r="C24" s="57"/>
      <c r="D24" s="57"/>
    </row>
    <row r="25" spans="1:4" ht="15.6">
      <c r="A25" s="34"/>
      <c r="B25" s="57"/>
      <c r="C25" s="57"/>
      <c r="D25" s="57"/>
    </row>
    <row r="26" spans="1:4" ht="31.5" customHeight="1">
      <c r="A26" s="60" t="s">
        <v>13</v>
      </c>
      <c r="B26" s="57"/>
      <c r="C26" s="57"/>
      <c r="D26" s="57"/>
    </row>
    <row r="27" spans="1:4" ht="21" customHeight="1">
      <c r="A27" s="34"/>
      <c r="B27" s="57"/>
      <c r="C27" s="57"/>
      <c r="D27" s="57"/>
    </row>
    <row r="28" spans="1:4" s="92" customFormat="1" ht="46.5">
      <c r="A28" s="94" t="s">
        <v>14</v>
      </c>
    </row>
    <row r="29" spans="1:4" ht="37.5" customHeight="1">
      <c r="A29" s="57"/>
      <c r="B29" s="57"/>
      <c r="C29" s="57"/>
      <c r="D29" s="57"/>
    </row>
    <row r="30" spans="1:4" ht="30.95">
      <c r="A30" s="56" t="s">
        <v>15</v>
      </c>
      <c r="B30" s="57"/>
      <c r="C30" s="57"/>
      <c r="D30" s="57"/>
    </row>
    <row r="31" spans="1:4" s="92" customFormat="1" ht="39.950000000000003" customHeight="1">
      <c r="A31" s="93" t="s">
        <v>16</v>
      </c>
    </row>
    <row r="32" spans="1:4" ht="15.6">
      <c r="A32" s="57"/>
      <c r="B32" s="57"/>
      <c r="C32" s="57"/>
      <c r="D32" s="57"/>
    </row>
    <row r="33" spans="1:4" ht="15.6">
      <c r="A33" s="33" t="s">
        <v>17</v>
      </c>
      <c r="B33" s="57"/>
      <c r="C33" s="57"/>
      <c r="D33" s="57"/>
    </row>
    <row r="34" spans="1:4" ht="15.6">
      <c r="A34" s="59" t="s">
        <v>18</v>
      </c>
      <c r="B34" s="57"/>
      <c r="C34" s="57"/>
      <c r="D34" s="57"/>
    </row>
    <row r="35" spans="1:4" ht="15.6">
      <c r="A35" s="57"/>
      <c r="B35" s="32"/>
      <c r="C35" s="57"/>
      <c r="D35" s="57"/>
    </row>
    <row r="36" spans="1:4" ht="15.6">
      <c r="A36" s="32" t="s">
        <v>19</v>
      </c>
      <c r="B36" s="57"/>
      <c r="C36" s="57"/>
      <c r="D36" s="57"/>
    </row>
    <row r="37" spans="1:4" ht="15.6">
      <c r="A37" s="88" t="s">
        <v>20</v>
      </c>
      <c r="B37" s="57"/>
      <c r="C37" s="57"/>
      <c r="D37" s="57"/>
    </row>
  </sheetData>
  <hyperlinks>
    <hyperlink ref="A34" r:id="rId1" xr:uid="{00000000-0004-0000-0000-000000000000}"/>
    <hyperlink ref="A37" r:id="rId2" xr:uid="{090F43CE-E02E-4E4F-B2EC-9709181366BF}"/>
  </hyperlinks>
  <pageMargins left="0.70866141732283472" right="0.39370078740157483" top="0.74803149606299213" bottom="0.74803149606299213" header="0.31496062992125984" footer="0.31496062992125984"/>
  <pageSetup paperSize="9" scale="83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tabSelected="1" view="pageLayout" topLeftCell="I1" zoomScaleNormal="90" workbookViewId="0">
      <selection activeCell="P1" sqref="P1:P1048576"/>
    </sheetView>
  </sheetViews>
  <sheetFormatPr defaultRowHeight="14.45"/>
  <cols>
    <col min="1" max="1" width="2.85546875" customWidth="1"/>
    <col min="2" max="2" width="50.140625" customWidth="1"/>
    <col min="6" max="6" width="7.85546875" customWidth="1"/>
    <col min="8" max="8" width="9.42578125" customWidth="1"/>
    <col min="9" max="9" width="4.7109375" customWidth="1"/>
    <col min="10" max="10" width="52" customWidth="1"/>
    <col min="16" max="16" width="12.85546875" bestFit="1" customWidth="1"/>
  </cols>
  <sheetData>
    <row r="1" spans="1:16" ht="16.5" customHeight="1">
      <c r="A1" s="151" t="s">
        <v>21</v>
      </c>
      <c r="B1" s="151"/>
      <c r="C1" s="151"/>
      <c r="D1" s="151"/>
      <c r="E1" s="151"/>
      <c r="F1" s="151"/>
      <c r="G1" s="151"/>
      <c r="H1" s="151"/>
      <c r="I1" s="151" t="s">
        <v>22</v>
      </c>
      <c r="J1" s="151"/>
      <c r="K1" s="151"/>
      <c r="L1" s="151"/>
      <c r="M1" s="151"/>
      <c r="N1" s="151"/>
      <c r="O1" s="151"/>
      <c r="P1" s="151"/>
    </row>
    <row r="2" spans="1:16" ht="21.75" customHeight="1">
      <c r="A2" s="151"/>
      <c r="B2" s="151"/>
      <c r="C2" s="151"/>
      <c r="D2" s="151"/>
      <c r="E2" s="151"/>
      <c r="F2" s="151"/>
      <c r="G2" s="151"/>
      <c r="H2" s="151"/>
      <c r="I2" s="151">
        <f>Budget!A2</f>
        <v>0</v>
      </c>
      <c r="J2" s="151"/>
      <c r="K2" s="151"/>
      <c r="L2" s="151"/>
      <c r="M2" s="151"/>
      <c r="N2" s="151"/>
      <c r="O2" s="151"/>
      <c r="P2" s="151"/>
    </row>
    <row r="3" spans="1:16" ht="18.95" thickBot="1">
      <c r="A3" s="1" t="s">
        <v>23</v>
      </c>
      <c r="B3" s="83"/>
      <c r="C3" s="83"/>
      <c r="D3" s="83"/>
      <c r="E3" s="83"/>
      <c r="F3" s="83"/>
      <c r="G3" s="83"/>
      <c r="H3" s="83"/>
      <c r="I3" s="1" t="s">
        <v>24</v>
      </c>
      <c r="J3" s="83"/>
      <c r="K3" s="83"/>
      <c r="L3" s="83"/>
      <c r="M3" s="83"/>
      <c r="N3" s="83"/>
      <c r="O3" s="83"/>
      <c r="P3" s="83"/>
    </row>
    <row r="4" spans="1:16" ht="75.75" customHeight="1" thickBot="1">
      <c r="A4" s="150" t="s">
        <v>25</v>
      </c>
      <c r="B4" s="150"/>
      <c r="C4" s="150"/>
      <c r="D4" s="150"/>
      <c r="E4" s="39"/>
      <c r="F4" s="38" t="s">
        <v>26</v>
      </c>
      <c r="G4" s="37"/>
      <c r="H4" s="13"/>
      <c r="I4" s="152" t="s">
        <v>27</v>
      </c>
      <c r="J4" s="152"/>
      <c r="K4" s="58"/>
      <c r="L4" s="83"/>
      <c r="M4" s="14"/>
      <c r="N4" s="40" t="str">
        <f>F4</f>
        <v>Valutakurs:</v>
      </c>
      <c r="O4" s="13">
        <f>G4</f>
        <v>0</v>
      </c>
      <c r="P4" s="13"/>
    </row>
    <row r="5" spans="1:16" ht="24" customHeight="1" thickBot="1">
      <c r="A5" s="2"/>
      <c r="B5" s="3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83"/>
      <c r="I5" s="4"/>
      <c r="J5" s="3" t="s">
        <v>28</v>
      </c>
      <c r="K5" s="4" t="s">
        <v>29</v>
      </c>
      <c r="L5" s="4" t="s">
        <v>30</v>
      </c>
      <c r="M5" s="4" t="s">
        <v>31</v>
      </c>
      <c r="N5" s="4" t="s">
        <v>32</v>
      </c>
      <c r="O5" s="4" t="s">
        <v>33</v>
      </c>
      <c r="P5" s="83"/>
    </row>
    <row r="6" spans="1:16">
      <c r="A6" s="108">
        <v>1</v>
      </c>
      <c r="B6" s="108" t="s">
        <v>34</v>
      </c>
      <c r="C6" s="109">
        <f>Specifikation!F10</f>
        <v>0</v>
      </c>
      <c r="D6" s="109">
        <f>Specifikation!L10</f>
        <v>0</v>
      </c>
      <c r="E6" s="109">
        <f>Specifikation!R10</f>
        <v>0</v>
      </c>
      <c r="F6" s="109">
        <f>Specifikation!X10</f>
        <v>0</v>
      </c>
      <c r="G6" s="110">
        <f t="shared" ref="G6:G13" si="0">SUM(C6:F6)</f>
        <v>0</v>
      </c>
      <c r="H6" s="83"/>
      <c r="I6" s="108">
        <v>1</v>
      </c>
      <c r="J6" s="108" t="s">
        <v>35</v>
      </c>
      <c r="K6" s="111">
        <f>C6*$G$4</f>
        <v>0</v>
      </c>
      <c r="L6" s="111">
        <f t="shared" ref="K6:N7" si="1">D6*$G$4</f>
        <v>0</v>
      </c>
      <c r="M6" s="111">
        <f t="shared" si="1"/>
        <v>0</v>
      </c>
      <c r="N6" s="111">
        <f t="shared" si="1"/>
        <v>0</v>
      </c>
      <c r="O6" s="110">
        <f t="shared" ref="O6:O13" si="2">SUM(K6:N6)</f>
        <v>0</v>
      </c>
      <c r="P6" s="83"/>
    </row>
    <row r="7" spans="1:16">
      <c r="A7" s="105">
        <v>2</v>
      </c>
      <c r="B7" s="105" t="s">
        <v>36</v>
      </c>
      <c r="C7" s="112">
        <f>Specifikation!F16</f>
        <v>0</v>
      </c>
      <c r="D7" s="112">
        <f>Specifikation!L16</f>
        <v>0</v>
      </c>
      <c r="E7" s="112">
        <f>Specifikation!R16</f>
        <v>0</v>
      </c>
      <c r="F7" s="112">
        <f>Specifikation!X16</f>
        <v>0</v>
      </c>
      <c r="G7" s="113">
        <f t="shared" si="0"/>
        <v>0</v>
      </c>
      <c r="H7" s="83"/>
      <c r="I7" s="105">
        <v>2</v>
      </c>
      <c r="J7" s="105" t="s">
        <v>36</v>
      </c>
      <c r="K7" s="111">
        <f t="shared" si="1"/>
        <v>0</v>
      </c>
      <c r="L7" s="111">
        <f t="shared" si="1"/>
        <v>0</v>
      </c>
      <c r="M7" s="111">
        <f t="shared" si="1"/>
        <v>0</v>
      </c>
      <c r="N7" s="111">
        <f t="shared" si="1"/>
        <v>0</v>
      </c>
      <c r="O7" s="110">
        <f t="shared" si="2"/>
        <v>0</v>
      </c>
      <c r="P7" s="83"/>
    </row>
    <row r="8" spans="1:16">
      <c r="A8" s="105">
        <v>3</v>
      </c>
      <c r="B8" s="105" t="s">
        <v>37</v>
      </c>
      <c r="C8" s="112">
        <f>Specifikation!F21</f>
        <v>0</v>
      </c>
      <c r="D8" s="112">
        <f>Specifikation!L21</f>
        <v>0</v>
      </c>
      <c r="E8" s="112">
        <f>Specifikation!R21</f>
        <v>0</v>
      </c>
      <c r="F8" s="112">
        <f>Specifikation!X21</f>
        <v>0</v>
      </c>
      <c r="G8" s="113">
        <f t="shared" si="0"/>
        <v>0</v>
      </c>
      <c r="H8" s="83"/>
      <c r="I8" s="105">
        <v>3</v>
      </c>
      <c r="J8" s="105" t="s">
        <v>37</v>
      </c>
      <c r="K8" s="111">
        <f t="shared" ref="K8:K12" si="3">C8*$G$4</f>
        <v>0</v>
      </c>
      <c r="L8" s="111">
        <f t="shared" ref="L8:L12" si="4">D8*$G$4</f>
        <v>0</v>
      </c>
      <c r="M8" s="111">
        <f t="shared" ref="M8:M12" si="5">E8*$G$4</f>
        <v>0</v>
      </c>
      <c r="N8" s="111">
        <f t="shared" ref="N8:N12" si="6">F8*$G$4</f>
        <v>0</v>
      </c>
      <c r="O8" s="110">
        <f t="shared" si="2"/>
        <v>0</v>
      </c>
      <c r="P8" s="83"/>
    </row>
    <row r="9" spans="1:16">
      <c r="A9" s="105">
        <v>4</v>
      </c>
      <c r="B9" s="105" t="s">
        <v>38</v>
      </c>
      <c r="C9" s="112">
        <f>Specifikation!F26</f>
        <v>0</v>
      </c>
      <c r="D9" s="112">
        <f>Specifikation!L26</f>
        <v>0</v>
      </c>
      <c r="E9" s="112">
        <f>Specifikation!R26</f>
        <v>0</v>
      </c>
      <c r="F9" s="112">
        <f>Specifikation!X26</f>
        <v>0</v>
      </c>
      <c r="G9" s="113">
        <f t="shared" si="0"/>
        <v>0</v>
      </c>
      <c r="H9" s="83"/>
      <c r="I9" s="105">
        <v>4</v>
      </c>
      <c r="J9" s="105" t="s">
        <v>38</v>
      </c>
      <c r="K9" s="111">
        <f t="shared" si="3"/>
        <v>0</v>
      </c>
      <c r="L9" s="111">
        <f t="shared" si="4"/>
        <v>0</v>
      </c>
      <c r="M9" s="111">
        <f t="shared" si="5"/>
        <v>0</v>
      </c>
      <c r="N9" s="111">
        <f t="shared" si="6"/>
        <v>0</v>
      </c>
      <c r="O9" s="110">
        <f t="shared" si="2"/>
        <v>0</v>
      </c>
      <c r="P9" s="83"/>
    </row>
    <row r="10" spans="1:16">
      <c r="A10" s="105">
        <v>5</v>
      </c>
      <c r="B10" s="105" t="s">
        <v>39</v>
      </c>
      <c r="C10" s="112">
        <f>Specifikation!F30</f>
        <v>0</v>
      </c>
      <c r="D10" s="112">
        <f>Specifikation!L30</f>
        <v>0</v>
      </c>
      <c r="E10" s="112">
        <f>Specifikation!R30</f>
        <v>0</v>
      </c>
      <c r="F10" s="112">
        <f>Specifikation!X30</f>
        <v>0</v>
      </c>
      <c r="G10" s="113">
        <f t="shared" si="0"/>
        <v>0</v>
      </c>
      <c r="H10" s="83"/>
      <c r="I10" s="105">
        <v>5</v>
      </c>
      <c r="J10" s="105" t="s">
        <v>39</v>
      </c>
      <c r="K10" s="111">
        <f t="shared" si="3"/>
        <v>0</v>
      </c>
      <c r="L10" s="111">
        <f t="shared" si="4"/>
        <v>0</v>
      </c>
      <c r="M10" s="111">
        <f t="shared" si="5"/>
        <v>0</v>
      </c>
      <c r="N10" s="111">
        <f t="shared" si="6"/>
        <v>0</v>
      </c>
      <c r="O10" s="110">
        <f t="shared" si="2"/>
        <v>0</v>
      </c>
      <c r="P10" s="83"/>
    </row>
    <row r="11" spans="1:16">
      <c r="A11" s="105">
        <v>6</v>
      </c>
      <c r="B11" s="105" t="s">
        <v>40</v>
      </c>
      <c r="C11" s="112">
        <f>Specifikation!F34</f>
        <v>0</v>
      </c>
      <c r="D11" s="112">
        <f>Specifikation!L34</f>
        <v>0</v>
      </c>
      <c r="E11" s="112">
        <f>Specifikation!R34</f>
        <v>0</v>
      </c>
      <c r="F11" s="112">
        <f>Specifikation!X34</f>
        <v>0</v>
      </c>
      <c r="G11" s="113">
        <f t="shared" si="0"/>
        <v>0</v>
      </c>
      <c r="H11" s="83"/>
      <c r="I11" s="105">
        <v>6</v>
      </c>
      <c r="J11" s="105" t="s">
        <v>40</v>
      </c>
      <c r="K11" s="111">
        <f t="shared" si="3"/>
        <v>0</v>
      </c>
      <c r="L11" s="111">
        <f t="shared" si="4"/>
        <v>0</v>
      </c>
      <c r="M11" s="111">
        <f t="shared" si="5"/>
        <v>0</v>
      </c>
      <c r="N11" s="111">
        <f t="shared" si="6"/>
        <v>0</v>
      </c>
      <c r="O11" s="110">
        <f t="shared" si="2"/>
        <v>0</v>
      </c>
      <c r="P11" s="83"/>
    </row>
    <row r="12" spans="1:16" s="36" customFormat="1" ht="15" thickBot="1">
      <c r="A12" s="165">
        <v>7</v>
      </c>
      <c r="B12" s="165" t="s">
        <v>41</v>
      </c>
      <c r="C12" s="114">
        <f>Specifikation!F38</f>
        <v>0</v>
      </c>
      <c r="D12" s="114">
        <f>Specifikation!L38</f>
        <v>0</v>
      </c>
      <c r="E12" s="114">
        <f>Specifikation!R38</f>
        <v>0</v>
      </c>
      <c r="F12" s="114">
        <f>Specifikation!X38</f>
        <v>0</v>
      </c>
      <c r="G12" s="166">
        <f t="shared" si="0"/>
        <v>0</v>
      </c>
      <c r="I12" s="165">
        <v>7</v>
      </c>
      <c r="J12" s="165" t="s">
        <v>41</v>
      </c>
      <c r="K12" s="111">
        <f t="shared" si="3"/>
        <v>0</v>
      </c>
      <c r="L12" s="111">
        <f t="shared" si="4"/>
        <v>0</v>
      </c>
      <c r="M12" s="111">
        <f t="shared" si="5"/>
        <v>0</v>
      </c>
      <c r="N12" s="111">
        <f t="shared" si="6"/>
        <v>0</v>
      </c>
      <c r="O12" s="110">
        <f t="shared" si="2"/>
        <v>0</v>
      </c>
    </row>
    <row r="13" spans="1:16" ht="15" thickBot="1">
      <c r="A13" s="7"/>
      <c r="B13" s="8" t="s">
        <v>42</v>
      </c>
      <c r="C13" s="16">
        <f>SUM(C6:C12)</f>
        <v>0</v>
      </c>
      <c r="D13" s="16">
        <f>SUM(D6:D12)</f>
        <v>0</v>
      </c>
      <c r="E13" s="16">
        <f>SUM(E6:E12)</f>
        <v>0</v>
      </c>
      <c r="F13" s="16">
        <f>SUM(F6:F12)</f>
        <v>0</v>
      </c>
      <c r="G13" s="16">
        <f t="shared" si="0"/>
        <v>0</v>
      </c>
      <c r="H13" s="83"/>
      <c r="I13" s="21"/>
      <c r="J13" s="8" t="s">
        <v>43</v>
      </c>
      <c r="K13" s="16">
        <f>SUM(K6:K12)</f>
        <v>0</v>
      </c>
      <c r="L13" s="16">
        <f>SUM(L6:L12)</f>
        <v>0</v>
      </c>
      <c r="M13" s="16">
        <f>SUM(M6:M12)</f>
        <v>0</v>
      </c>
      <c r="N13" s="16">
        <f>SUM(N6:N12)</f>
        <v>0</v>
      </c>
      <c r="O13" s="16">
        <f t="shared" si="2"/>
        <v>0</v>
      </c>
      <c r="P13" s="83"/>
    </row>
    <row r="14" spans="1:16" ht="23.25" customHeight="1">
      <c r="A14" s="108"/>
      <c r="B14" s="115" t="s">
        <v>44</v>
      </c>
      <c r="C14" s="116"/>
      <c r="D14" s="116"/>
      <c r="E14" s="116"/>
      <c r="F14" s="116"/>
      <c r="G14" s="116"/>
      <c r="H14" s="83"/>
      <c r="I14" s="108"/>
      <c r="J14" s="115" t="s">
        <v>45</v>
      </c>
      <c r="K14" s="116"/>
      <c r="L14" s="116"/>
      <c r="M14" s="116"/>
      <c r="N14" s="116"/>
      <c r="O14" s="116"/>
      <c r="P14" s="83"/>
    </row>
    <row r="15" spans="1:16">
      <c r="A15" s="105">
        <v>1</v>
      </c>
      <c r="B15" s="117">
        <f>Specifikation!A43</f>
        <v>0</v>
      </c>
      <c r="C15" s="118">
        <f>Specifikation!F43</f>
        <v>0</v>
      </c>
      <c r="D15" s="118">
        <f>Specifikation!L43</f>
        <v>0</v>
      </c>
      <c r="E15" s="118">
        <f>Specifikation!R43</f>
        <v>0</v>
      </c>
      <c r="F15" s="118">
        <f>Specifikation!X43</f>
        <v>0</v>
      </c>
      <c r="G15" s="113">
        <f t="shared" ref="G15:G21" si="7">SUM(C15:F15)</f>
        <v>0</v>
      </c>
      <c r="H15" s="83"/>
      <c r="I15" s="105">
        <v>1</v>
      </c>
      <c r="J15" s="119">
        <f>B15</f>
        <v>0</v>
      </c>
      <c r="K15" s="111">
        <f t="shared" ref="K15:N19" si="8">C15*$G$4</f>
        <v>0</v>
      </c>
      <c r="L15" s="111">
        <f t="shared" si="8"/>
        <v>0</v>
      </c>
      <c r="M15" s="111">
        <f t="shared" si="8"/>
        <v>0</v>
      </c>
      <c r="N15" s="111">
        <f t="shared" si="8"/>
        <v>0</v>
      </c>
      <c r="O15" s="113">
        <f t="shared" ref="O15:O21" si="9">SUM(K15:N15)</f>
        <v>0</v>
      </c>
      <c r="P15" s="83"/>
    </row>
    <row r="16" spans="1:16">
      <c r="A16" s="105">
        <v>2</v>
      </c>
      <c r="B16" s="117">
        <f>Specifikation!A44</f>
        <v>0</v>
      </c>
      <c r="C16" s="118">
        <f>Specifikation!F44</f>
        <v>0</v>
      </c>
      <c r="D16" s="118">
        <f>Specifikation!L44</f>
        <v>0</v>
      </c>
      <c r="E16" s="118">
        <f>Specifikation!R44</f>
        <v>0</v>
      </c>
      <c r="F16" s="118">
        <f>Specifikation!X44</f>
        <v>0</v>
      </c>
      <c r="G16" s="113">
        <f t="shared" si="7"/>
        <v>0</v>
      </c>
      <c r="H16" s="83"/>
      <c r="I16" s="105">
        <v>2</v>
      </c>
      <c r="J16" s="119">
        <f>B16</f>
        <v>0</v>
      </c>
      <c r="K16" s="111">
        <f t="shared" si="8"/>
        <v>0</v>
      </c>
      <c r="L16" s="111">
        <f t="shared" si="8"/>
        <v>0</v>
      </c>
      <c r="M16" s="111">
        <f t="shared" si="8"/>
        <v>0</v>
      </c>
      <c r="N16" s="111">
        <f t="shared" si="8"/>
        <v>0</v>
      </c>
      <c r="O16" s="113">
        <f t="shared" si="9"/>
        <v>0</v>
      </c>
      <c r="P16" s="83"/>
    </row>
    <row r="17" spans="1:16">
      <c r="A17" s="167">
        <v>3</v>
      </c>
      <c r="B17" s="117">
        <f>Specifikation!A45</f>
        <v>0</v>
      </c>
      <c r="C17" s="118">
        <f>Specifikation!F45</f>
        <v>0</v>
      </c>
      <c r="D17" s="118">
        <f>Specifikation!L45</f>
        <v>0</v>
      </c>
      <c r="E17" s="118">
        <f>Specifikation!R45</f>
        <v>0</v>
      </c>
      <c r="F17" s="118">
        <f>Specifikation!X45</f>
        <v>0</v>
      </c>
      <c r="G17" s="113">
        <f t="shared" si="7"/>
        <v>0</v>
      </c>
      <c r="H17" s="83"/>
      <c r="I17" s="167">
        <v>3</v>
      </c>
      <c r="J17" s="119">
        <f>B17</f>
        <v>0</v>
      </c>
      <c r="K17" s="111">
        <f t="shared" si="8"/>
        <v>0</v>
      </c>
      <c r="L17" s="111">
        <f t="shared" si="8"/>
        <v>0</v>
      </c>
      <c r="M17" s="111">
        <f t="shared" si="8"/>
        <v>0</v>
      </c>
      <c r="N17" s="111">
        <f t="shared" si="8"/>
        <v>0</v>
      </c>
      <c r="O17" s="113">
        <f t="shared" si="9"/>
        <v>0</v>
      </c>
      <c r="P17" s="83"/>
    </row>
    <row r="18" spans="1:16">
      <c r="A18" s="167">
        <v>4</v>
      </c>
      <c r="B18" s="168"/>
      <c r="C18" s="169"/>
      <c r="D18" s="169"/>
      <c r="E18" s="169"/>
      <c r="F18" s="118"/>
      <c r="G18" s="113">
        <f t="shared" si="7"/>
        <v>0</v>
      </c>
      <c r="H18" s="83"/>
      <c r="I18" s="167">
        <v>4</v>
      </c>
      <c r="J18" s="119">
        <f>B18</f>
        <v>0</v>
      </c>
      <c r="K18" s="111">
        <f t="shared" si="8"/>
        <v>0</v>
      </c>
      <c r="L18" s="111">
        <f t="shared" si="8"/>
        <v>0</v>
      </c>
      <c r="M18" s="111">
        <f t="shared" si="8"/>
        <v>0</v>
      </c>
      <c r="N18" s="111">
        <f t="shared" si="8"/>
        <v>0</v>
      </c>
      <c r="O18" s="113">
        <f t="shared" si="9"/>
        <v>0</v>
      </c>
      <c r="P18" s="83"/>
    </row>
    <row r="19" spans="1:16" ht="15" thickBot="1">
      <c r="A19" s="167">
        <v>5</v>
      </c>
      <c r="B19" s="168"/>
      <c r="C19" s="169"/>
      <c r="D19" s="169"/>
      <c r="E19" s="169"/>
      <c r="F19" s="169"/>
      <c r="G19" s="170">
        <f t="shared" si="7"/>
        <v>0</v>
      </c>
      <c r="H19" s="83"/>
      <c r="I19" s="167">
        <v>5</v>
      </c>
      <c r="J19" s="119">
        <f>B19</f>
        <v>0</v>
      </c>
      <c r="K19" s="111">
        <f t="shared" si="8"/>
        <v>0</v>
      </c>
      <c r="L19" s="111">
        <f t="shared" si="8"/>
        <v>0</v>
      </c>
      <c r="M19" s="111">
        <f t="shared" si="8"/>
        <v>0</v>
      </c>
      <c r="N19" s="111">
        <f t="shared" si="8"/>
        <v>0</v>
      </c>
      <c r="O19" s="170">
        <f t="shared" si="9"/>
        <v>0</v>
      </c>
      <c r="P19" s="83"/>
    </row>
    <row r="20" spans="1:16" ht="29.45" thickBot="1">
      <c r="A20" s="47"/>
      <c r="B20" s="48" t="s">
        <v>46</v>
      </c>
      <c r="C20" s="49">
        <f t="shared" ref="C20:F20" si="10">SUM(C15:C19)</f>
        <v>0</v>
      </c>
      <c r="D20" s="49">
        <f t="shared" si="10"/>
        <v>0</v>
      </c>
      <c r="E20" s="49">
        <f t="shared" si="10"/>
        <v>0</v>
      </c>
      <c r="F20" s="49">
        <f t="shared" si="10"/>
        <v>0</v>
      </c>
      <c r="G20" s="49">
        <f t="shared" si="7"/>
        <v>0</v>
      </c>
      <c r="H20" s="83"/>
      <c r="I20" s="22"/>
      <c r="J20" s="10" t="s">
        <v>46</v>
      </c>
      <c r="K20" s="17">
        <f t="shared" ref="K20:N20" si="11">SUM(K15:K19)</f>
        <v>0</v>
      </c>
      <c r="L20" s="17">
        <f t="shared" si="11"/>
        <v>0</v>
      </c>
      <c r="M20" s="17">
        <f t="shared" si="11"/>
        <v>0</v>
      </c>
      <c r="N20" s="17">
        <f t="shared" si="11"/>
        <v>0</v>
      </c>
      <c r="O20" s="17">
        <f t="shared" si="9"/>
        <v>0</v>
      </c>
      <c r="P20" s="83"/>
    </row>
    <row r="21" spans="1:16" ht="26.25" customHeight="1" thickBot="1">
      <c r="A21" s="6"/>
      <c r="B21" s="120" t="s">
        <v>47</v>
      </c>
      <c r="C21" s="18">
        <f t="shared" ref="C21:F21" si="12">C13+C20</f>
        <v>0</v>
      </c>
      <c r="D21" s="18">
        <f t="shared" si="12"/>
        <v>0</v>
      </c>
      <c r="E21" s="18">
        <f t="shared" si="12"/>
        <v>0</v>
      </c>
      <c r="F21" s="18">
        <f t="shared" si="12"/>
        <v>0</v>
      </c>
      <c r="G21" s="50">
        <f t="shared" si="7"/>
        <v>0</v>
      </c>
      <c r="H21" s="5"/>
      <c r="I21" s="6"/>
      <c r="J21" s="120" t="s">
        <v>47</v>
      </c>
      <c r="K21" s="18">
        <f t="shared" ref="K21:N21" si="13">K13+K20</f>
        <v>0</v>
      </c>
      <c r="L21" s="18">
        <f t="shared" si="13"/>
        <v>0</v>
      </c>
      <c r="M21" s="18">
        <f t="shared" si="13"/>
        <v>0</v>
      </c>
      <c r="N21" s="18">
        <f t="shared" si="13"/>
        <v>0</v>
      </c>
      <c r="O21" s="50">
        <f t="shared" si="9"/>
        <v>0</v>
      </c>
      <c r="P21" s="5"/>
    </row>
    <row r="22" spans="1:16" ht="11.25" customHeight="1">
      <c r="A22" s="83"/>
      <c r="B22" s="11"/>
      <c r="C22" s="19"/>
      <c r="D22" s="19"/>
      <c r="E22" s="19"/>
      <c r="F22" s="19"/>
      <c r="G22" s="19"/>
      <c r="H22" s="5"/>
      <c r="I22" s="83"/>
      <c r="J22" s="11"/>
      <c r="K22" s="19"/>
      <c r="L22" s="19"/>
      <c r="M22" s="19"/>
      <c r="N22" s="19"/>
      <c r="O22" s="19"/>
      <c r="P22" s="5"/>
    </row>
    <row r="23" spans="1:16" ht="9.75" customHeight="1" thickBot="1">
      <c r="A23" s="83"/>
      <c r="B23" s="83"/>
      <c r="C23" s="46"/>
      <c r="D23" s="46"/>
      <c r="E23" s="46"/>
      <c r="F23" s="46"/>
      <c r="G23" s="46"/>
      <c r="H23" s="83"/>
      <c r="I23" s="83"/>
      <c r="J23" s="83"/>
      <c r="K23" s="46"/>
      <c r="L23" s="46"/>
      <c r="M23" s="46"/>
      <c r="N23" s="46"/>
      <c r="O23" s="46"/>
      <c r="P23" s="83"/>
    </row>
    <row r="24" spans="1:16" ht="26.25" customHeight="1" thickBot="1">
      <c r="A24" s="2"/>
      <c r="B24" s="3" t="s">
        <v>48</v>
      </c>
      <c r="C24" s="4" t="s">
        <v>29</v>
      </c>
      <c r="D24" s="4" t="s">
        <v>30</v>
      </c>
      <c r="E24" s="4" t="s">
        <v>31</v>
      </c>
      <c r="F24" s="4" t="s">
        <v>32</v>
      </c>
      <c r="G24" s="4" t="s">
        <v>33</v>
      </c>
      <c r="H24" s="45" t="s">
        <v>49</v>
      </c>
      <c r="I24" s="2"/>
      <c r="J24" s="3" t="s">
        <v>48</v>
      </c>
      <c r="K24" s="4" t="s">
        <v>29</v>
      </c>
      <c r="L24" s="4" t="s">
        <v>30</v>
      </c>
      <c r="M24" s="4" t="s">
        <v>31</v>
      </c>
      <c r="N24" s="4" t="s">
        <v>32</v>
      </c>
      <c r="O24" s="4" t="s">
        <v>33</v>
      </c>
      <c r="P24" s="51" t="s">
        <v>49</v>
      </c>
    </row>
    <row r="25" spans="1:16" ht="31.5" customHeight="1">
      <c r="A25" s="108"/>
      <c r="B25" s="121" t="s">
        <v>50</v>
      </c>
      <c r="C25" s="116"/>
      <c r="D25" s="116"/>
      <c r="E25" s="116"/>
      <c r="F25" s="116"/>
      <c r="G25" s="122"/>
      <c r="H25" s="15"/>
      <c r="I25" s="108"/>
      <c r="J25" s="121" t="s">
        <v>50</v>
      </c>
      <c r="K25" s="116"/>
      <c r="L25" s="116"/>
      <c r="M25" s="116"/>
      <c r="N25" s="116"/>
      <c r="O25" s="122"/>
      <c r="P25" s="15"/>
    </row>
    <row r="26" spans="1:16">
      <c r="A26" s="105">
        <v>1</v>
      </c>
      <c r="B26" s="123"/>
      <c r="C26" s="124"/>
      <c r="D26" s="124"/>
      <c r="E26" s="124"/>
      <c r="F26" s="124"/>
      <c r="G26" s="113">
        <f t="shared" ref="G26:G31" si="14">SUM(C26:F26)</f>
        <v>0</v>
      </c>
      <c r="H26" s="41" t="e">
        <f t="shared" ref="H26:H31" si="15">G26/$G$46</f>
        <v>#DIV/0!</v>
      </c>
      <c r="I26" s="105">
        <v>1</v>
      </c>
      <c r="J26" s="125">
        <f>B26</f>
        <v>0</v>
      </c>
      <c r="K26" s="111">
        <f t="shared" ref="K26:N31" si="16">C26*$G$4</f>
        <v>0</v>
      </c>
      <c r="L26" s="111">
        <f t="shared" si="16"/>
        <v>0</v>
      </c>
      <c r="M26" s="111">
        <f t="shared" si="16"/>
        <v>0</v>
      </c>
      <c r="N26" s="111">
        <f t="shared" si="16"/>
        <v>0</v>
      </c>
      <c r="O26" s="113">
        <f t="shared" ref="O26:O32" si="17">SUM(K26:N26)</f>
        <v>0</v>
      </c>
      <c r="P26" s="41" t="e">
        <f t="shared" ref="P26:P31" si="18">O26/$O$46</f>
        <v>#DIV/0!</v>
      </c>
    </row>
    <row r="27" spans="1:16">
      <c r="A27" s="105">
        <v>2</v>
      </c>
      <c r="B27" s="126"/>
      <c r="C27" s="124"/>
      <c r="D27" s="124"/>
      <c r="E27" s="124"/>
      <c r="F27" s="124"/>
      <c r="G27" s="113">
        <f t="shared" si="14"/>
        <v>0</v>
      </c>
      <c r="H27" s="41" t="e">
        <f t="shared" si="15"/>
        <v>#DIV/0!</v>
      </c>
      <c r="I27" s="105">
        <v>2</v>
      </c>
      <c r="J27" s="125">
        <f t="shared" ref="J27:J31" si="19">B27</f>
        <v>0</v>
      </c>
      <c r="K27" s="111">
        <f t="shared" si="16"/>
        <v>0</v>
      </c>
      <c r="L27" s="111">
        <f t="shared" si="16"/>
        <v>0</v>
      </c>
      <c r="M27" s="111">
        <f t="shared" si="16"/>
        <v>0</v>
      </c>
      <c r="N27" s="111">
        <f t="shared" si="16"/>
        <v>0</v>
      </c>
      <c r="O27" s="113">
        <f t="shared" si="17"/>
        <v>0</v>
      </c>
      <c r="P27" s="41" t="e">
        <f t="shared" si="18"/>
        <v>#DIV/0!</v>
      </c>
    </row>
    <row r="28" spans="1:16">
      <c r="A28" s="105">
        <v>3</v>
      </c>
      <c r="B28" s="127"/>
      <c r="C28" s="124"/>
      <c r="D28" s="124"/>
      <c r="E28" s="124"/>
      <c r="F28" s="124"/>
      <c r="G28" s="113">
        <f t="shared" si="14"/>
        <v>0</v>
      </c>
      <c r="H28" s="41" t="e">
        <f t="shared" si="15"/>
        <v>#DIV/0!</v>
      </c>
      <c r="I28" s="105">
        <v>3</v>
      </c>
      <c r="J28" s="125">
        <f t="shared" si="19"/>
        <v>0</v>
      </c>
      <c r="K28" s="111">
        <f t="shared" si="16"/>
        <v>0</v>
      </c>
      <c r="L28" s="111">
        <f t="shared" si="16"/>
        <v>0</v>
      </c>
      <c r="M28" s="111">
        <f t="shared" si="16"/>
        <v>0</v>
      </c>
      <c r="N28" s="111">
        <f t="shared" si="16"/>
        <v>0</v>
      </c>
      <c r="O28" s="113">
        <f t="shared" si="17"/>
        <v>0</v>
      </c>
      <c r="P28" s="41" t="e">
        <f t="shared" si="18"/>
        <v>#DIV/0!</v>
      </c>
    </row>
    <row r="29" spans="1:16">
      <c r="A29" s="105">
        <v>4</v>
      </c>
      <c r="B29" s="127"/>
      <c r="C29" s="124"/>
      <c r="D29" s="124"/>
      <c r="E29" s="124"/>
      <c r="F29" s="124"/>
      <c r="G29" s="113">
        <f t="shared" si="14"/>
        <v>0</v>
      </c>
      <c r="H29" s="41" t="e">
        <f t="shared" si="15"/>
        <v>#DIV/0!</v>
      </c>
      <c r="I29" s="105">
        <v>4</v>
      </c>
      <c r="J29" s="125">
        <f t="shared" si="19"/>
        <v>0</v>
      </c>
      <c r="K29" s="111">
        <f t="shared" si="16"/>
        <v>0</v>
      </c>
      <c r="L29" s="111">
        <f t="shared" si="16"/>
        <v>0</v>
      </c>
      <c r="M29" s="111">
        <f t="shared" si="16"/>
        <v>0</v>
      </c>
      <c r="N29" s="111">
        <f t="shared" si="16"/>
        <v>0</v>
      </c>
      <c r="O29" s="113">
        <f t="shared" si="17"/>
        <v>0</v>
      </c>
      <c r="P29" s="41" t="e">
        <f t="shared" si="18"/>
        <v>#DIV/0!</v>
      </c>
    </row>
    <row r="30" spans="1:16">
      <c r="A30" s="105">
        <v>5</v>
      </c>
      <c r="B30" s="127"/>
      <c r="C30" s="171"/>
      <c r="D30" s="171"/>
      <c r="E30" s="171"/>
      <c r="F30" s="171"/>
      <c r="G30" s="113">
        <f t="shared" si="14"/>
        <v>0</v>
      </c>
      <c r="H30" s="41" t="e">
        <f t="shared" si="15"/>
        <v>#DIV/0!</v>
      </c>
      <c r="I30" s="105">
        <v>5</v>
      </c>
      <c r="J30" s="125">
        <f t="shared" si="19"/>
        <v>0</v>
      </c>
      <c r="K30" s="111">
        <f t="shared" si="16"/>
        <v>0</v>
      </c>
      <c r="L30" s="111">
        <f t="shared" si="16"/>
        <v>0</v>
      </c>
      <c r="M30" s="111">
        <f t="shared" si="16"/>
        <v>0</v>
      </c>
      <c r="N30" s="111">
        <f t="shared" si="16"/>
        <v>0</v>
      </c>
      <c r="O30" s="113">
        <f t="shared" si="17"/>
        <v>0</v>
      </c>
      <c r="P30" s="41" t="e">
        <f t="shared" si="18"/>
        <v>#DIV/0!</v>
      </c>
    </row>
    <row r="31" spans="1:16" ht="15" thickBot="1">
      <c r="A31" s="105">
        <v>6</v>
      </c>
      <c r="B31" s="127"/>
      <c r="C31" s="171"/>
      <c r="D31" s="171"/>
      <c r="E31" s="171"/>
      <c r="F31" s="171"/>
      <c r="G31" s="170">
        <f t="shared" si="14"/>
        <v>0</v>
      </c>
      <c r="H31" s="41" t="e">
        <f t="shared" si="15"/>
        <v>#DIV/0!</v>
      </c>
      <c r="I31" s="105">
        <v>6</v>
      </c>
      <c r="J31" s="125">
        <f t="shared" si="19"/>
        <v>0</v>
      </c>
      <c r="K31" s="111">
        <f t="shared" si="16"/>
        <v>0</v>
      </c>
      <c r="L31" s="111">
        <f t="shared" si="16"/>
        <v>0</v>
      </c>
      <c r="M31" s="111">
        <f t="shared" si="16"/>
        <v>0</v>
      </c>
      <c r="N31" s="111">
        <f t="shared" si="16"/>
        <v>0</v>
      </c>
      <c r="O31" s="170">
        <f t="shared" si="17"/>
        <v>0</v>
      </c>
      <c r="P31" s="41" t="e">
        <f t="shared" si="18"/>
        <v>#DIV/0!</v>
      </c>
    </row>
    <row r="32" spans="1:16" ht="15" thickBot="1">
      <c r="A32" s="7"/>
      <c r="B32" s="8" t="s">
        <v>51</v>
      </c>
      <c r="C32" s="16">
        <f>SUM(C26:C31)</f>
        <v>0</v>
      </c>
      <c r="D32" s="16">
        <f t="shared" ref="D32:F32" si="20">SUM(D26:D31)</f>
        <v>0</v>
      </c>
      <c r="E32" s="16">
        <f t="shared" si="20"/>
        <v>0</v>
      </c>
      <c r="F32" s="16">
        <f t="shared" si="20"/>
        <v>0</v>
      </c>
      <c r="G32" s="20">
        <f>SUM(C32:F32)</f>
        <v>0</v>
      </c>
      <c r="H32" s="41"/>
      <c r="I32" s="21"/>
      <c r="J32" s="8" t="s">
        <v>51</v>
      </c>
      <c r="K32" s="16">
        <f>SUM(K26:K31)</f>
        <v>0</v>
      </c>
      <c r="L32" s="16">
        <f t="shared" ref="L32:N32" si="21">SUM(L26:L31)</f>
        <v>0</v>
      </c>
      <c r="M32" s="16">
        <f t="shared" si="21"/>
        <v>0</v>
      </c>
      <c r="N32" s="16">
        <f t="shared" si="21"/>
        <v>0</v>
      </c>
      <c r="O32" s="20">
        <f t="shared" si="17"/>
        <v>0</v>
      </c>
      <c r="P32" s="41"/>
    </row>
    <row r="33" spans="1:16" ht="27" customHeight="1">
      <c r="A33" s="108"/>
      <c r="B33" s="115" t="s">
        <v>44</v>
      </c>
      <c r="C33" s="116"/>
      <c r="D33" s="116"/>
      <c r="E33" s="116"/>
      <c r="F33" s="116"/>
      <c r="G33" s="116"/>
      <c r="H33" s="43"/>
      <c r="I33" s="108"/>
      <c r="J33" s="115" t="s">
        <v>44</v>
      </c>
      <c r="K33" s="116"/>
      <c r="L33" s="116"/>
      <c r="M33" s="116"/>
      <c r="N33" s="116"/>
      <c r="O33" s="116"/>
      <c r="P33" s="43"/>
    </row>
    <row r="34" spans="1:16">
      <c r="A34" s="105">
        <v>1</v>
      </c>
      <c r="B34" s="117">
        <f>Specifikation!A43</f>
        <v>0</v>
      </c>
      <c r="C34" s="118">
        <f>Specifikation!F43</f>
        <v>0</v>
      </c>
      <c r="D34" s="118">
        <f>Specifikation!L43</f>
        <v>0</v>
      </c>
      <c r="E34" s="118">
        <f>Specifikation!R43</f>
        <v>0</v>
      </c>
      <c r="F34" s="118">
        <f>Specifikation!X43</f>
        <v>0</v>
      </c>
      <c r="G34" s="113">
        <f t="shared" ref="G34:G39" si="22">SUM(C34:F34)</f>
        <v>0</v>
      </c>
      <c r="H34" s="43"/>
      <c r="I34" s="105">
        <v>1</v>
      </c>
      <c r="J34" s="128">
        <f t="shared" ref="J34:N38" si="23">J15</f>
        <v>0</v>
      </c>
      <c r="K34" s="129">
        <f t="shared" si="23"/>
        <v>0</v>
      </c>
      <c r="L34" s="129">
        <f t="shared" si="23"/>
        <v>0</v>
      </c>
      <c r="M34" s="129">
        <f t="shared" si="23"/>
        <v>0</v>
      </c>
      <c r="N34" s="129">
        <f t="shared" si="23"/>
        <v>0</v>
      </c>
      <c r="O34" s="113">
        <f t="shared" ref="O34:O39" si="24">SUM(K34:N34)</f>
        <v>0</v>
      </c>
      <c r="P34" s="43"/>
    </row>
    <row r="35" spans="1:16">
      <c r="A35" s="105">
        <v>2</v>
      </c>
      <c r="B35" s="117">
        <f>Specifikation!A44</f>
        <v>0</v>
      </c>
      <c r="C35" s="118">
        <f>Specifikation!F44</f>
        <v>0</v>
      </c>
      <c r="D35" s="118">
        <f>Specifikation!L44</f>
        <v>0</v>
      </c>
      <c r="E35" s="118">
        <f>Specifikation!R44</f>
        <v>0</v>
      </c>
      <c r="F35" s="118">
        <f>Specifikation!X44</f>
        <v>0</v>
      </c>
      <c r="G35" s="113">
        <f t="shared" si="22"/>
        <v>0</v>
      </c>
      <c r="H35" s="43"/>
      <c r="I35" s="105">
        <v>2</v>
      </c>
      <c r="J35" s="128">
        <f t="shared" si="23"/>
        <v>0</v>
      </c>
      <c r="K35" s="129">
        <f t="shared" si="23"/>
        <v>0</v>
      </c>
      <c r="L35" s="129">
        <f t="shared" si="23"/>
        <v>0</v>
      </c>
      <c r="M35" s="129">
        <f t="shared" si="23"/>
        <v>0</v>
      </c>
      <c r="N35" s="129">
        <f t="shared" si="23"/>
        <v>0</v>
      </c>
      <c r="O35" s="113">
        <f t="shared" si="24"/>
        <v>0</v>
      </c>
      <c r="P35" s="43"/>
    </row>
    <row r="36" spans="1:16">
      <c r="A36" s="105">
        <v>3</v>
      </c>
      <c r="B36" s="117">
        <f>Specifikation!A45</f>
        <v>0</v>
      </c>
      <c r="C36" s="118">
        <f>Specifikation!F45</f>
        <v>0</v>
      </c>
      <c r="D36" s="118">
        <f>Specifikation!L45</f>
        <v>0</v>
      </c>
      <c r="E36" s="118">
        <f>Specifikation!R45</f>
        <v>0</v>
      </c>
      <c r="F36" s="118">
        <f>Specifikation!X45</f>
        <v>0</v>
      </c>
      <c r="G36" s="113">
        <f t="shared" si="22"/>
        <v>0</v>
      </c>
      <c r="H36" s="43"/>
      <c r="I36" s="105">
        <v>3</v>
      </c>
      <c r="J36" s="128">
        <f t="shared" si="23"/>
        <v>0</v>
      </c>
      <c r="K36" s="129">
        <f t="shared" si="23"/>
        <v>0</v>
      </c>
      <c r="L36" s="129">
        <f t="shared" si="23"/>
        <v>0</v>
      </c>
      <c r="M36" s="129">
        <f t="shared" si="23"/>
        <v>0</v>
      </c>
      <c r="N36" s="129">
        <f t="shared" si="23"/>
        <v>0</v>
      </c>
      <c r="O36" s="113">
        <f t="shared" si="24"/>
        <v>0</v>
      </c>
      <c r="P36" s="43"/>
    </row>
    <row r="37" spans="1:16">
      <c r="A37" s="105">
        <v>4</v>
      </c>
      <c r="B37" s="168"/>
      <c r="C37" s="169"/>
      <c r="D37" s="169"/>
      <c r="E37" s="169"/>
      <c r="F37" s="118"/>
      <c r="G37" s="113">
        <f t="shared" si="22"/>
        <v>0</v>
      </c>
      <c r="H37" s="43"/>
      <c r="I37" s="105">
        <v>4</v>
      </c>
      <c r="J37" s="128">
        <f t="shared" si="23"/>
        <v>0</v>
      </c>
      <c r="K37" s="129">
        <f t="shared" si="23"/>
        <v>0</v>
      </c>
      <c r="L37" s="129">
        <f t="shared" si="23"/>
        <v>0</v>
      </c>
      <c r="M37" s="129">
        <f t="shared" si="23"/>
        <v>0</v>
      </c>
      <c r="N37" s="129">
        <f t="shared" si="23"/>
        <v>0</v>
      </c>
      <c r="O37" s="113">
        <f t="shared" si="24"/>
        <v>0</v>
      </c>
      <c r="P37" s="43"/>
    </row>
    <row r="38" spans="1:16" ht="15" thickBot="1">
      <c r="A38" s="167">
        <v>5</v>
      </c>
      <c r="B38" s="168"/>
      <c r="C38" s="169"/>
      <c r="D38" s="169"/>
      <c r="E38" s="169"/>
      <c r="F38" s="169"/>
      <c r="G38" s="170">
        <f t="shared" si="22"/>
        <v>0</v>
      </c>
      <c r="H38" s="43"/>
      <c r="I38" s="167">
        <v>5</v>
      </c>
      <c r="J38" s="128">
        <f t="shared" si="23"/>
        <v>0</v>
      </c>
      <c r="K38" s="129">
        <f t="shared" si="23"/>
        <v>0</v>
      </c>
      <c r="L38" s="129">
        <f t="shared" si="23"/>
        <v>0</v>
      </c>
      <c r="M38" s="129">
        <f t="shared" si="23"/>
        <v>0</v>
      </c>
      <c r="N38" s="129">
        <f t="shared" si="23"/>
        <v>0</v>
      </c>
      <c r="O38" s="170">
        <f t="shared" si="24"/>
        <v>0</v>
      </c>
      <c r="P38" s="43"/>
    </row>
    <row r="39" spans="1:16" ht="30.75" customHeight="1" thickBot="1">
      <c r="A39" s="9"/>
      <c r="B39" s="10" t="s">
        <v>52</v>
      </c>
      <c r="C39" s="17">
        <f t="shared" ref="C39:F39" si="25">SUM(C34:C38)</f>
        <v>0</v>
      </c>
      <c r="D39" s="17">
        <f t="shared" si="25"/>
        <v>0</v>
      </c>
      <c r="E39" s="17">
        <f t="shared" si="25"/>
        <v>0</v>
      </c>
      <c r="F39" s="17">
        <f t="shared" si="25"/>
        <v>0</v>
      </c>
      <c r="G39" s="17">
        <f t="shared" si="22"/>
        <v>0</v>
      </c>
      <c r="H39" s="41" t="e">
        <f>G39/$G$46</f>
        <v>#DIV/0!</v>
      </c>
      <c r="I39" s="22"/>
      <c r="J39" s="10" t="s">
        <v>52</v>
      </c>
      <c r="K39" s="17">
        <f>SUM(K34:K38)</f>
        <v>0</v>
      </c>
      <c r="L39" s="17">
        <f t="shared" ref="L39:N39" si="26">SUM(L34:L38)</f>
        <v>0</v>
      </c>
      <c r="M39" s="17">
        <f t="shared" si="26"/>
        <v>0</v>
      </c>
      <c r="N39" s="17">
        <f t="shared" si="26"/>
        <v>0</v>
      </c>
      <c r="O39" s="17">
        <f t="shared" si="24"/>
        <v>0</v>
      </c>
      <c r="P39" s="41" t="e">
        <f>O39/$O$46</f>
        <v>#DIV/0!</v>
      </c>
    </row>
    <row r="40" spans="1:16" ht="18.75" customHeight="1">
      <c r="A40" s="108"/>
      <c r="B40" s="115" t="s">
        <v>53</v>
      </c>
      <c r="C40" s="116"/>
      <c r="D40" s="116"/>
      <c r="E40" s="116"/>
      <c r="F40" s="116"/>
      <c r="G40" s="116"/>
      <c r="H40" s="43"/>
      <c r="I40" s="108"/>
      <c r="J40" s="115" t="s">
        <v>53</v>
      </c>
      <c r="K40" s="116"/>
      <c r="L40" s="116"/>
      <c r="M40" s="116"/>
      <c r="N40" s="116"/>
      <c r="O40" s="116"/>
      <c r="P40" s="43"/>
    </row>
    <row r="41" spans="1:16" s="5" customFormat="1">
      <c r="A41" s="105">
        <v>1</v>
      </c>
      <c r="B41" s="126"/>
      <c r="C41" s="124"/>
      <c r="D41" s="124"/>
      <c r="E41" s="124"/>
      <c r="F41" s="124"/>
      <c r="G41" s="113">
        <f t="shared" ref="G41:G46" si="27">SUM(C41:F41)</f>
        <v>0</v>
      </c>
      <c r="H41" s="43"/>
      <c r="I41" s="105">
        <v>1</v>
      </c>
      <c r="J41" s="119">
        <f>B41</f>
        <v>0</v>
      </c>
      <c r="K41" s="111">
        <f t="shared" ref="K41:N43" si="28">C41*$G$4</f>
        <v>0</v>
      </c>
      <c r="L41" s="111">
        <f t="shared" si="28"/>
        <v>0</v>
      </c>
      <c r="M41" s="111">
        <f t="shared" si="28"/>
        <v>0</v>
      </c>
      <c r="N41" s="111">
        <f t="shared" si="28"/>
        <v>0</v>
      </c>
      <c r="O41" s="113">
        <f t="shared" ref="O41:O46" si="29">SUM(K41:N41)</f>
        <v>0</v>
      </c>
      <c r="P41" s="43"/>
    </row>
    <row r="42" spans="1:16" s="5" customFormat="1">
      <c r="A42" s="105">
        <v>2</v>
      </c>
      <c r="B42" s="126"/>
      <c r="C42" s="124"/>
      <c r="D42" s="124"/>
      <c r="E42" s="124"/>
      <c r="F42" s="124"/>
      <c r="G42" s="113">
        <f t="shared" si="27"/>
        <v>0</v>
      </c>
      <c r="H42" s="43"/>
      <c r="I42" s="105">
        <v>2</v>
      </c>
      <c r="J42" s="119">
        <f>B42</f>
        <v>0</v>
      </c>
      <c r="K42" s="111">
        <f t="shared" si="28"/>
        <v>0</v>
      </c>
      <c r="L42" s="111">
        <f t="shared" si="28"/>
        <v>0</v>
      </c>
      <c r="M42" s="111">
        <f t="shared" si="28"/>
        <v>0</v>
      </c>
      <c r="N42" s="111">
        <f t="shared" si="28"/>
        <v>0</v>
      </c>
      <c r="O42" s="113">
        <f t="shared" si="29"/>
        <v>0</v>
      </c>
      <c r="P42" s="43"/>
    </row>
    <row r="43" spans="1:16" s="5" customFormat="1" ht="15" thickBot="1">
      <c r="A43" s="167">
        <v>3</v>
      </c>
      <c r="B43" s="172"/>
      <c r="C43" s="171"/>
      <c r="D43" s="171"/>
      <c r="E43" s="171"/>
      <c r="F43" s="171"/>
      <c r="G43" s="170">
        <f t="shared" si="27"/>
        <v>0</v>
      </c>
      <c r="H43" s="43"/>
      <c r="I43" s="167">
        <v>3</v>
      </c>
      <c r="J43" s="119">
        <f>B43</f>
        <v>0</v>
      </c>
      <c r="K43" s="111">
        <f t="shared" si="28"/>
        <v>0</v>
      </c>
      <c r="L43" s="111">
        <f t="shared" si="28"/>
        <v>0</v>
      </c>
      <c r="M43" s="111">
        <f t="shared" si="28"/>
        <v>0</v>
      </c>
      <c r="N43" s="111">
        <f t="shared" si="28"/>
        <v>0</v>
      </c>
      <c r="O43" s="170">
        <f t="shared" si="29"/>
        <v>0</v>
      </c>
      <c r="P43" s="43"/>
    </row>
    <row r="44" spans="1:16">
      <c r="A44" s="52"/>
      <c r="B44" s="53" t="s">
        <v>54</v>
      </c>
      <c r="C44" s="54">
        <f>SUM(C41:C43)</f>
        <v>0</v>
      </c>
      <c r="D44" s="54">
        <f>SUM(D41:D43)</f>
        <v>0</v>
      </c>
      <c r="E44" s="54">
        <f>SUM(E41:E43)</f>
        <v>0</v>
      </c>
      <c r="F44" s="54">
        <f>SUM(F41:F43)</f>
        <v>0</v>
      </c>
      <c r="G44" s="54">
        <f t="shared" si="27"/>
        <v>0</v>
      </c>
      <c r="H44" s="41" t="e">
        <f>G44/$G$46</f>
        <v>#DIV/0!</v>
      </c>
      <c r="I44" s="55"/>
      <c r="J44" s="53" t="s">
        <v>54</v>
      </c>
      <c r="K44" s="54">
        <f>SUM(K41:K43)</f>
        <v>0</v>
      </c>
      <c r="L44" s="54">
        <f>SUM(L41:L43)</f>
        <v>0</v>
      </c>
      <c r="M44" s="54">
        <f>SUM(M41:M43)</f>
        <v>0</v>
      </c>
      <c r="N44" s="54">
        <f>SUM(N41:N43)</f>
        <v>0</v>
      </c>
      <c r="O44" s="54">
        <f t="shared" si="29"/>
        <v>0</v>
      </c>
      <c r="P44" s="41" t="e">
        <f>O44/$O$46</f>
        <v>#DIV/0!</v>
      </c>
    </row>
    <row r="45" spans="1:16" s="35" customFormat="1" ht="15.95" thickBot="1">
      <c r="A45" s="130">
        <v>1</v>
      </c>
      <c r="B45" s="106" t="s">
        <v>55</v>
      </c>
      <c r="C45" s="173"/>
      <c r="D45" s="173"/>
      <c r="E45" s="173"/>
      <c r="F45" s="173"/>
      <c r="G45" s="174">
        <f t="shared" si="27"/>
        <v>0</v>
      </c>
      <c r="H45" s="42" t="e">
        <f>G45/$G$46</f>
        <v>#DIV/0!</v>
      </c>
      <c r="I45" s="130">
        <v>1</v>
      </c>
      <c r="J45" s="107" t="s">
        <v>55</v>
      </c>
      <c r="K45" s="131">
        <f t="shared" ref="K45" si="30">C45*$G$4</f>
        <v>0</v>
      </c>
      <c r="L45" s="131">
        <f t="shared" ref="L45" si="31">D45*$G$4</f>
        <v>0</v>
      </c>
      <c r="M45" s="131">
        <f t="shared" ref="M45" si="32">E45*$G$4</f>
        <v>0</v>
      </c>
      <c r="N45" s="131">
        <f t="shared" ref="N45" si="33">F45*$G$4</f>
        <v>0</v>
      </c>
      <c r="O45" s="132">
        <f t="shared" si="29"/>
        <v>0</v>
      </c>
      <c r="P45" s="42" t="e">
        <f>O45/$O$46</f>
        <v>#DIV/0!</v>
      </c>
    </row>
    <row r="46" spans="1:16" ht="25.5" customHeight="1" thickBot="1">
      <c r="A46" s="6"/>
      <c r="B46" s="120" t="s">
        <v>56</v>
      </c>
      <c r="C46" s="18">
        <f>C32+C39+C44+C45</f>
        <v>0</v>
      </c>
      <c r="D46" s="18">
        <f t="shared" ref="D46:F46" si="34">D32+D39+D44+D45</f>
        <v>0</v>
      </c>
      <c r="E46" s="18">
        <f t="shared" si="34"/>
        <v>0</v>
      </c>
      <c r="F46" s="18">
        <f t="shared" si="34"/>
        <v>0</v>
      </c>
      <c r="G46" s="50">
        <f t="shared" si="27"/>
        <v>0</v>
      </c>
      <c r="H46" s="41" t="e">
        <f>SUM(H25:H44)</f>
        <v>#DIV/0!</v>
      </c>
      <c r="I46" s="6"/>
      <c r="J46" s="120" t="s">
        <v>56</v>
      </c>
      <c r="K46" s="81">
        <f>K32+K39+K44+K45</f>
        <v>0</v>
      </c>
      <c r="L46" s="81">
        <f t="shared" ref="L46:N46" si="35">L32+L39+L44+L45</f>
        <v>0</v>
      </c>
      <c r="M46" s="81">
        <f t="shared" si="35"/>
        <v>0</v>
      </c>
      <c r="N46" s="81">
        <f t="shared" si="35"/>
        <v>0</v>
      </c>
      <c r="O46" s="82">
        <f t="shared" si="29"/>
        <v>0</v>
      </c>
      <c r="P46" s="41" t="e">
        <f>SUM(P25:P44)</f>
        <v>#DIV/0!</v>
      </c>
    </row>
    <row r="47" spans="1:16">
      <c r="A47" s="83"/>
      <c r="B47" s="12" t="s">
        <v>57</v>
      </c>
      <c r="C47" s="12">
        <f>C21-C46</f>
        <v>0</v>
      </c>
      <c r="D47" s="12">
        <f>D21-D46</f>
        <v>0</v>
      </c>
      <c r="E47" s="12">
        <f>E21-E46</f>
        <v>0</v>
      </c>
      <c r="F47" s="12">
        <f>F21-F46</f>
        <v>0</v>
      </c>
      <c r="G47" s="12">
        <f>G21-G46</f>
        <v>0</v>
      </c>
      <c r="H47" s="44"/>
      <c r="I47" s="83"/>
      <c r="J47" s="12" t="s">
        <v>57</v>
      </c>
      <c r="K47" s="12">
        <f>K21-K46</f>
        <v>0</v>
      </c>
      <c r="L47" s="12">
        <f>L21-L46</f>
        <v>0</v>
      </c>
      <c r="M47" s="12">
        <f>M21-M46</f>
        <v>0</v>
      </c>
      <c r="N47" s="12">
        <f>N21-N46</f>
        <v>0</v>
      </c>
      <c r="O47" s="12">
        <f>O21-O46</f>
        <v>0</v>
      </c>
      <c r="P47" s="44"/>
    </row>
    <row r="48" spans="1:16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>
        <f>Y47*O4</f>
        <v>0</v>
      </c>
      <c r="P48" s="83"/>
    </row>
    <row r="49" spans="10:10">
      <c r="J49" s="83"/>
    </row>
  </sheetData>
  <mergeCells count="6">
    <mergeCell ref="A4:D4"/>
    <mergeCell ref="A2:H2"/>
    <mergeCell ref="I2:P2"/>
    <mergeCell ref="A1:H1"/>
    <mergeCell ref="I1:P1"/>
    <mergeCell ref="I4:J4"/>
  </mergeCells>
  <pageMargins left="0.7" right="0.51010416666666669" top="0.58937499999999998" bottom="0.75" header="0.3" footer="0.3"/>
  <pageSetup paperSize="9" scale="84" fitToWidth="0" orientation="portrait" r:id="rId1"/>
  <headerFooter>
    <oddHeader xml:space="preserve">&amp;C&amp;"-,Fet"&amp;14&amp;K7030A0BUDGET EUR/SEK - Medfinansiering EU&amp;K01+000
</oddHeader>
  </headerFooter>
  <colBreaks count="1" manualBreakCount="1">
    <brk id="8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9"/>
  <sheetViews>
    <sheetView view="pageLayout" zoomScaleNormal="100" workbookViewId="0">
      <selection activeCell="B7" sqref="B7:E7"/>
    </sheetView>
  </sheetViews>
  <sheetFormatPr defaultRowHeight="14.45"/>
  <cols>
    <col min="1" max="1" width="38.5703125" customWidth="1"/>
    <col min="3" max="3" width="11" bestFit="1" customWidth="1"/>
    <col min="4" max="4" width="10.42578125" customWidth="1"/>
    <col min="5" max="5" width="7.42578125" customWidth="1"/>
    <col min="6" max="6" width="10.42578125" customWidth="1"/>
    <col min="7" max="7" width="35" customWidth="1"/>
    <col min="9" max="9" width="9" customWidth="1"/>
    <col min="10" max="10" width="10.28515625" customWidth="1"/>
    <col min="11" max="11" width="9.5703125" customWidth="1"/>
    <col min="12" max="12" width="11.85546875" customWidth="1"/>
    <col min="13" max="13" width="35.42578125" customWidth="1"/>
    <col min="15" max="15" width="9" customWidth="1"/>
    <col min="16" max="16" width="10.28515625" customWidth="1"/>
    <col min="17" max="17" width="9.42578125" customWidth="1"/>
    <col min="18" max="18" width="10.85546875" customWidth="1"/>
    <col min="19" max="19" width="37.7109375" customWidth="1"/>
    <col min="21" max="21" width="9" customWidth="1"/>
    <col min="22" max="22" width="10.28515625" customWidth="1"/>
    <col min="23" max="23" width="9.42578125" customWidth="1"/>
    <col min="24" max="24" width="11.85546875" customWidth="1"/>
  </cols>
  <sheetData>
    <row r="1" spans="1:24" ht="15" thickBot="1">
      <c r="A1" s="163">
        <f>Budget!A2</f>
        <v>0</v>
      </c>
      <c r="B1" s="163"/>
      <c r="C1" s="163"/>
      <c r="D1" s="163"/>
      <c r="E1" s="163"/>
      <c r="F1" s="163"/>
      <c r="G1" s="163">
        <f>Budget!A2</f>
        <v>0</v>
      </c>
      <c r="H1" s="163"/>
      <c r="I1" s="163"/>
      <c r="J1" s="163"/>
      <c r="K1" s="163"/>
      <c r="L1" s="163"/>
      <c r="M1" s="163">
        <f>Budget!A2</f>
        <v>0</v>
      </c>
      <c r="N1" s="163"/>
      <c r="O1" s="163"/>
      <c r="P1" s="163"/>
      <c r="Q1" s="163"/>
      <c r="R1" s="163"/>
      <c r="S1" s="163">
        <f>Budget!A2</f>
        <v>0</v>
      </c>
      <c r="T1" s="163"/>
      <c r="U1" s="163"/>
      <c r="V1" s="163"/>
      <c r="W1" s="163"/>
      <c r="X1" s="163"/>
    </row>
    <row r="2" spans="1:24" ht="17.45">
      <c r="A2" s="64" t="s">
        <v>58</v>
      </c>
      <c r="B2" s="65"/>
      <c r="C2" s="66">
        <v>2021</v>
      </c>
      <c r="D2" s="67" t="s">
        <v>59</v>
      </c>
      <c r="E2" s="65"/>
      <c r="F2" s="68"/>
      <c r="G2" s="64" t="s">
        <v>58</v>
      </c>
      <c r="H2" s="65"/>
      <c r="I2" s="66">
        <v>2022</v>
      </c>
      <c r="J2" s="67" t="s">
        <v>59</v>
      </c>
      <c r="K2" s="65"/>
      <c r="L2" s="68"/>
      <c r="M2" s="77" t="s">
        <v>58</v>
      </c>
      <c r="N2" s="65"/>
      <c r="O2" s="66">
        <v>2023</v>
      </c>
      <c r="P2" s="67" t="s">
        <v>59</v>
      </c>
      <c r="Q2" s="65"/>
      <c r="R2" s="68"/>
      <c r="S2" s="77" t="s">
        <v>58</v>
      </c>
      <c r="T2" s="65"/>
      <c r="U2" s="66">
        <v>2024</v>
      </c>
      <c r="V2" s="67" t="s">
        <v>59</v>
      </c>
      <c r="W2" s="65"/>
      <c r="X2" s="68"/>
    </row>
    <row r="3" spans="1:24" ht="26.25" customHeight="1">
      <c r="A3" s="69" t="s">
        <v>60</v>
      </c>
      <c r="B3" s="23"/>
      <c r="C3" s="23"/>
      <c r="D3" s="153" t="s">
        <v>61</v>
      </c>
      <c r="E3" s="153"/>
      <c r="F3" s="154"/>
      <c r="G3" s="69" t="s">
        <v>60</v>
      </c>
      <c r="H3" s="23"/>
      <c r="I3" s="23"/>
      <c r="J3" s="24" t="s">
        <v>61</v>
      </c>
      <c r="K3" s="25"/>
      <c r="L3" s="70"/>
      <c r="M3" s="69" t="s">
        <v>60</v>
      </c>
      <c r="N3" s="23"/>
      <c r="O3" s="23"/>
      <c r="P3" s="24" t="s">
        <v>61</v>
      </c>
      <c r="Q3" s="25"/>
      <c r="R3" s="70"/>
      <c r="S3" s="69" t="s">
        <v>60</v>
      </c>
      <c r="T3" s="23"/>
      <c r="U3" s="23"/>
      <c r="V3" s="24" t="s">
        <v>61</v>
      </c>
      <c r="W3" s="25"/>
      <c r="X3" s="70"/>
    </row>
    <row r="4" spans="1:24" ht="23.25" customHeight="1">
      <c r="A4" s="84" t="s">
        <v>62</v>
      </c>
      <c r="B4" s="85"/>
      <c r="C4" s="85"/>
      <c r="D4" s="85"/>
      <c r="E4" s="85"/>
      <c r="F4" s="86"/>
      <c r="G4" s="84" t="s">
        <v>62</v>
      </c>
      <c r="H4" s="85"/>
      <c r="I4" s="85"/>
      <c r="J4" s="85"/>
      <c r="K4" s="85"/>
      <c r="L4" s="86"/>
      <c r="M4" s="84" t="s">
        <v>62</v>
      </c>
      <c r="N4" s="85"/>
      <c r="O4" s="85"/>
      <c r="P4" s="85"/>
      <c r="Q4" s="85"/>
      <c r="R4" s="86"/>
      <c r="S4" s="84" t="s">
        <v>62</v>
      </c>
      <c r="T4" s="85"/>
      <c r="U4" s="85"/>
      <c r="V4" s="85"/>
      <c r="W4" s="85"/>
      <c r="X4" s="86"/>
    </row>
    <row r="5" spans="1:24">
      <c r="A5" s="98" t="s">
        <v>63</v>
      </c>
      <c r="B5" s="175" t="s">
        <v>64</v>
      </c>
      <c r="C5" s="176" t="s">
        <v>65</v>
      </c>
      <c r="D5" s="175" t="s">
        <v>66</v>
      </c>
      <c r="E5" s="175" t="s">
        <v>67</v>
      </c>
      <c r="F5" s="71"/>
      <c r="G5" s="87" t="s">
        <v>68</v>
      </c>
      <c r="H5" s="175" t="s">
        <v>64</v>
      </c>
      <c r="I5" s="175" t="s">
        <v>65</v>
      </c>
      <c r="J5" s="175" t="s">
        <v>66</v>
      </c>
      <c r="K5" s="175" t="s">
        <v>67</v>
      </c>
      <c r="L5" s="71"/>
      <c r="M5" s="87" t="s">
        <v>68</v>
      </c>
      <c r="N5" s="175" t="s">
        <v>64</v>
      </c>
      <c r="O5" s="175" t="s">
        <v>65</v>
      </c>
      <c r="P5" s="175" t="s">
        <v>66</v>
      </c>
      <c r="Q5" s="175" t="s">
        <v>67</v>
      </c>
      <c r="R5" s="71"/>
      <c r="S5" s="87" t="s">
        <v>68</v>
      </c>
      <c r="T5" s="175" t="s">
        <v>64</v>
      </c>
      <c r="U5" s="175" t="s">
        <v>65</v>
      </c>
      <c r="V5" s="175" t="s">
        <v>66</v>
      </c>
      <c r="W5" s="175" t="s">
        <v>67</v>
      </c>
      <c r="X5" s="71"/>
    </row>
    <row r="6" spans="1:24" ht="16.5" customHeight="1">
      <c r="A6" s="89" t="s">
        <v>69</v>
      </c>
      <c r="B6" s="133" t="s">
        <v>70</v>
      </c>
      <c r="C6" s="134" t="s">
        <v>71</v>
      </c>
      <c r="D6" s="135" t="s">
        <v>72</v>
      </c>
      <c r="E6" s="135" t="s">
        <v>73</v>
      </c>
      <c r="F6" s="72" t="s">
        <v>74</v>
      </c>
      <c r="G6" s="89" t="s">
        <v>69</v>
      </c>
      <c r="H6" s="133" t="s">
        <v>70</v>
      </c>
      <c r="I6" s="136" t="s">
        <v>71</v>
      </c>
      <c r="J6" s="135" t="s">
        <v>72</v>
      </c>
      <c r="K6" s="135" t="s">
        <v>73</v>
      </c>
      <c r="L6" s="72" t="s">
        <v>74</v>
      </c>
      <c r="M6" s="89" t="s">
        <v>69</v>
      </c>
      <c r="N6" s="133" t="s">
        <v>70</v>
      </c>
      <c r="O6" s="136" t="s">
        <v>71</v>
      </c>
      <c r="P6" s="135" t="s">
        <v>72</v>
      </c>
      <c r="Q6" s="135" t="s">
        <v>73</v>
      </c>
      <c r="R6" s="72" t="s">
        <v>74</v>
      </c>
      <c r="S6" s="89" t="s">
        <v>69</v>
      </c>
      <c r="T6" s="133" t="s">
        <v>70</v>
      </c>
      <c r="U6" s="136" t="s">
        <v>71</v>
      </c>
      <c r="V6" s="135" t="s">
        <v>72</v>
      </c>
      <c r="W6" s="135" t="s">
        <v>73</v>
      </c>
      <c r="X6" s="72" t="s">
        <v>74</v>
      </c>
    </row>
    <row r="7" spans="1:24">
      <c r="A7" s="142"/>
      <c r="B7" s="137"/>
      <c r="C7" s="138"/>
      <c r="D7" s="139"/>
      <c r="E7" s="140"/>
      <c r="F7" s="141">
        <f>B7*(1+C7)*D7*E7</f>
        <v>0</v>
      </c>
      <c r="G7" s="142"/>
      <c r="H7" s="137"/>
      <c r="I7" s="139"/>
      <c r="J7" s="139"/>
      <c r="K7" s="140"/>
      <c r="L7" s="141">
        <f>H7*(1+I7)*J7*K7</f>
        <v>0</v>
      </c>
      <c r="M7" s="142"/>
      <c r="N7" s="137"/>
      <c r="O7" s="139"/>
      <c r="P7" s="139"/>
      <c r="Q7" s="140"/>
      <c r="R7" s="141">
        <f>N7*(1+O7)*P7*Q7</f>
        <v>0</v>
      </c>
      <c r="S7" s="142"/>
      <c r="T7" s="137"/>
      <c r="U7" s="139"/>
      <c r="V7" s="139"/>
      <c r="W7" s="140"/>
      <c r="X7" s="141">
        <f>T7*(1+U7)*V7*W7</f>
        <v>0</v>
      </c>
    </row>
    <row r="8" spans="1:24">
      <c r="A8" s="177"/>
      <c r="B8" s="178"/>
      <c r="C8" s="138"/>
      <c r="D8" s="179"/>
      <c r="E8" s="180"/>
      <c r="F8" s="141">
        <f t="shared" ref="F8:F9" si="0">B8*(1+C8)*D8*E8</f>
        <v>0</v>
      </c>
      <c r="G8" s="177"/>
      <c r="H8" s="178"/>
      <c r="I8" s="179"/>
      <c r="J8" s="179"/>
      <c r="K8" s="180"/>
      <c r="L8" s="141">
        <f t="shared" ref="L8:L9" si="1">H8*(1+I8)*J8*K8</f>
        <v>0</v>
      </c>
      <c r="M8" s="177"/>
      <c r="N8" s="178"/>
      <c r="O8" s="179"/>
      <c r="P8" s="179"/>
      <c r="Q8" s="180"/>
      <c r="R8" s="141">
        <f t="shared" ref="R8:R9" si="2">N8*(1+O8)*P8*Q8</f>
        <v>0</v>
      </c>
      <c r="S8" s="177"/>
      <c r="T8" s="178"/>
      <c r="U8" s="179"/>
      <c r="V8" s="179"/>
      <c r="W8" s="180"/>
      <c r="X8" s="141">
        <f t="shared" ref="X8:X9" si="3">T8*(1+U8)*V8*W8</f>
        <v>0</v>
      </c>
    </row>
    <row r="9" spans="1:24">
      <c r="A9" s="177"/>
      <c r="B9" s="178"/>
      <c r="C9" s="138"/>
      <c r="D9" s="179"/>
      <c r="E9" s="180"/>
      <c r="F9" s="141">
        <f t="shared" si="0"/>
        <v>0</v>
      </c>
      <c r="G9" s="177"/>
      <c r="H9" s="178"/>
      <c r="I9" s="179"/>
      <c r="J9" s="179"/>
      <c r="K9" s="180"/>
      <c r="L9" s="141">
        <f t="shared" si="1"/>
        <v>0</v>
      </c>
      <c r="M9" s="177"/>
      <c r="N9" s="178"/>
      <c r="O9" s="179"/>
      <c r="P9" s="179"/>
      <c r="Q9" s="180"/>
      <c r="R9" s="141">
        <f t="shared" si="2"/>
        <v>0</v>
      </c>
      <c r="S9" s="177"/>
      <c r="T9" s="178"/>
      <c r="U9" s="179"/>
      <c r="V9" s="179"/>
      <c r="W9" s="180"/>
      <c r="X9" s="141">
        <f t="shared" si="3"/>
        <v>0</v>
      </c>
    </row>
    <row r="10" spans="1:24">
      <c r="A10" s="181" t="s">
        <v>75</v>
      </c>
      <c r="B10" s="182"/>
      <c r="C10" s="182"/>
      <c r="D10" s="182"/>
      <c r="E10" s="183"/>
      <c r="F10" s="184">
        <f>SUM(F7:F9)</f>
        <v>0</v>
      </c>
      <c r="G10" s="181" t="s">
        <v>75</v>
      </c>
      <c r="H10" s="182"/>
      <c r="I10" s="182"/>
      <c r="J10" s="182"/>
      <c r="K10" s="183"/>
      <c r="L10" s="184">
        <f>SUM(L7:L9)</f>
        <v>0</v>
      </c>
      <c r="M10" s="181" t="s">
        <v>75</v>
      </c>
      <c r="N10" s="182"/>
      <c r="O10" s="182"/>
      <c r="P10" s="182"/>
      <c r="Q10" s="183"/>
      <c r="R10" s="184">
        <f>SUM(R7:R9)</f>
        <v>0</v>
      </c>
      <c r="S10" s="181" t="s">
        <v>75</v>
      </c>
      <c r="T10" s="182"/>
      <c r="U10" s="182"/>
      <c r="V10" s="182"/>
      <c r="W10" s="183"/>
      <c r="X10" s="184">
        <f>SUM(X7:X9)</f>
        <v>0</v>
      </c>
    </row>
    <row r="11" spans="1:24">
      <c r="A11" s="99" t="s">
        <v>76</v>
      </c>
      <c r="B11" s="26"/>
      <c r="C11" s="26"/>
      <c r="D11" s="175" t="s">
        <v>77</v>
      </c>
      <c r="E11" s="175" t="s">
        <v>78</v>
      </c>
      <c r="F11" s="73"/>
      <c r="G11" s="99" t="s">
        <v>76</v>
      </c>
      <c r="H11" s="26"/>
      <c r="I11" s="26"/>
      <c r="J11" s="175" t="s">
        <v>77</v>
      </c>
      <c r="K11" s="175" t="s">
        <v>78</v>
      </c>
      <c r="L11" s="73"/>
      <c r="M11" s="99" t="s">
        <v>76</v>
      </c>
      <c r="N11" s="26"/>
      <c r="O11" s="26"/>
      <c r="P11" s="175" t="s">
        <v>77</v>
      </c>
      <c r="Q11" s="175" t="s">
        <v>78</v>
      </c>
      <c r="R11" s="73"/>
      <c r="S11" s="99" t="s">
        <v>76</v>
      </c>
      <c r="T11" s="26"/>
      <c r="U11" s="26"/>
      <c r="V11" s="175" t="s">
        <v>77</v>
      </c>
      <c r="W11" s="175" t="s">
        <v>78</v>
      </c>
      <c r="X11" s="73"/>
    </row>
    <row r="12" spans="1:24" ht="13.5" customHeight="1">
      <c r="A12" s="97" t="s">
        <v>79</v>
      </c>
      <c r="B12" s="27"/>
      <c r="C12" s="27"/>
      <c r="D12" s="135" t="s">
        <v>80</v>
      </c>
      <c r="E12" s="135" t="s">
        <v>81</v>
      </c>
      <c r="F12" s="72" t="s">
        <v>74</v>
      </c>
      <c r="G12" s="97" t="s">
        <v>79</v>
      </c>
      <c r="H12" s="27"/>
      <c r="I12" s="27"/>
      <c r="J12" s="135" t="s">
        <v>80</v>
      </c>
      <c r="K12" s="135" t="s">
        <v>81</v>
      </c>
      <c r="L12" s="72" t="s">
        <v>74</v>
      </c>
      <c r="M12" s="97" t="s">
        <v>79</v>
      </c>
      <c r="N12" s="27"/>
      <c r="O12" s="27"/>
      <c r="P12" s="135" t="s">
        <v>80</v>
      </c>
      <c r="Q12" s="135" t="s">
        <v>81</v>
      </c>
      <c r="R12" s="72" t="s">
        <v>74</v>
      </c>
      <c r="S12" s="97" t="s">
        <v>79</v>
      </c>
      <c r="T12" s="27"/>
      <c r="U12" s="27"/>
      <c r="V12" s="135" t="s">
        <v>80</v>
      </c>
      <c r="W12" s="135" t="s">
        <v>81</v>
      </c>
      <c r="X12" s="72" t="s">
        <v>74</v>
      </c>
    </row>
    <row r="13" spans="1:24">
      <c r="A13" s="155"/>
      <c r="B13" s="156"/>
      <c r="C13" s="156"/>
      <c r="D13" s="143"/>
      <c r="E13" s="144"/>
      <c r="F13" s="141">
        <f>D13*E13</f>
        <v>0</v>
      </c>
      <c r="G13" s="155"/>
      <c r="H13" s="156"/>
      <c r="I13" s="156"/>
      <c r="J13" s="143"/>
      <c r="K13" s="137"/>
      <c r="L13" s="141">
        <f>J13*K13</f>
        <v>0</v>
      </c>
      <c r="M13" s="155"/>
      <c r="N13" s="156"/>
      <c r="O13" s="156"/>
      <c r="P13" s="143"/>
      <c r="Q13" s="137"/>
      <c r="R13" s="141">
        <f>P13*Q13</f>
        <v>0</v>
      </c>
      <c r="S13" s="155"/>
      <c r="T13" s="156"/>
      <c r="U13" s="156"/>
      <c r="V13" s="143"/>
      <c r="W13" s="137"/>
      <c r="X13" s="141">
        <f>V13*W13</f>
        <v>0</v>
      </c>
    </row>
    <row r="14" spans="1:24">
      <c r="A14" s="185"/>
      <c r="B14" s="186"/>
      <c r="C14" s="186"/>
      <c r="D14" s="187"/>
      <c r="E14" s="188"/>
      <c r="F14" s="189">
        <f>D14*E14</f>
        <v>0</v>
      </c>
      <c r="G14" s="185"/>
      <c r="H14" s="186"/>
      <c r="I14" s="186"/>
      <c r="J14" s="187"/>
      <c r="K14" s="178"/>
      <c r="L14" s="189">
        <f>J14*K14</f>
        <v>0</v>
      </c>
      <c r="M14" s="185"/>
      <c r="N14" s="186"/>
      <c r="O14" s="186"/>
      <c r="P14" s="187"/>
      <c r="Q14" s="178"/>
      <c r="R14" s="189">
        <f>P14*Q14</f>
        <v>0</v>
      </c>
      <c r="S14" s="185"/>
      <c r="T14" s="186"/>
      <c r="U14" s="186"/>
      <c r="V14" s="187"/>
      <c r="W14" s="178"/>
      <c r="X14" s="189">
        <f>V14*W14</f>
        <v>0</v>
      </c>
    </row>
    <row r="15" spans="1:24">
      <c r="A15" s="185"/>
      <c r="B15" s="186"/>
      <c r="C15" s="186"/>
      <c r="D15" s="187"/>
      <c r="E15" s="188"/>
      <c r="F15" s="189">
        <f>D15*E15</f>
        <v>0</v>
      </c>
      <c r="G15" s="185"/>
      <c r="H15" s="186"/>
      <c r="I15" s="186"/>
      <c r="J15" s="187"/>
      <c r="K15" s="178"/>
      <c r="L15" s="189">
        <f>J15*K15</f>
        <v>0</v>
      </c>
      <c r="M15" s="185"/>
      <c r="N15" s="186"/>
      <c r="O15" s="186"/>
      <c r="P15" s="187"/>
      <c r="Q15" s="178"/>
      <c r="R15" s="189">
        <f>P15*Q15</f>
        <v>0</v>
      </c>
      <c r="S15" s="185"/>
      <c r="T15" s="186"/>
      <c r="U15" s="186"/>
      <c r="V15" s="187"/>
      <c r="W15" s="178"/>
      <c r="X15" s="189">
        <f>V15*W15</f>
        <v>0</v>
      </c>
    </row>
    <row r="16" spans="1:24">
      <c r="A16" s="190" t="s">
        <v>82</v>
      </c>
      <c r="B16" s="191"/>
      <c r="C16" s="191"/>
      <c r="D16" s="191"/>
      <c r="E16" s="192"/>
      <c r="F16" s="193">
        <f>SUM(F13:F15)</f>
        <v>0</v>
      </c>
      <c r="G16" s="190" t="s">
        <v>82</v>
      </c>
      <c r="H16" s="191"/>
      <c r="I16" s="191"/>
      <c r="J16" s="191"/>
      <c r="K16" s="192"/>
      <c r="L16" s="193">
        <f>SUM(L13:L15)</f>
        <v>0</v>
      </c>
      <c r="M16" s="190" t="s">
        <v>82</v>
      </c>
      <c r="N16" s="191"/>
      <c r="O16" s="191"/>
      <c r="P16" s="191"/>
      <c r="Q16" s="192"/>
      <c r="R16" s="193">
        <f>SUM(R13:R15)</f>
        <v>0</v>
      </c>
      <c r="S16" s="190" t="s">
        <v>82</v>
      </c>
      <c r="T16" s="191"/>
      <c r="U16" s="191"/>
      <c r="V16" s="191"/>
      <c r="W16" s="192"/>
      <c r="X16" s="193">
        <f>SUM(X13:X15)</f>
        <v>0</v>
      </c>
    </row>
    <row r="17" spans="1:24">
      <c r="A17" s="194" t="s">
        <v>83</v>
      </c>
      <c r="B17" s="100"/>
      <c r="C17" s="100"/>
      <c r="D17" s="176"/>
      <c r="E17" s="175"/>
      <c r="F17" s="71"/>
      <c r="G17" s="194" t="s">
        <v>83</v>
      </c>
      <c r="H17" s="100"/>
      <c r="I17" s="100"/>
      <c r="J17" s="176"/>
      <c r="K17" s="175"/>
      <c r="L17" s="71"/>
      <c r="M17" s="194" t="s">
        <v>83</v>
      </c>
      <c r="N17" s="100"/>
      <c r="O17" s="100"/>
      <c r="P17" s="176"/>
      <c r="Q17" s="175"/>
      <c r="R17" s="71"/>
      <c r="S17" s="194" t="s">
        <v>83</v>
      </c>
      <c r="T17" s="100"/>
      <c r="U17" s="100"/>
      <c r="V17" s="176"/>
      <c r="W17" s="175"/>
      <c r="X17" s="71"/>
    </row>
    <row r="18" spans="1:24" ht="12.75" customHeight="1">
      <c r="A18" s="145" t="s">
        <v>84</v>
      </c>
      <c r="B18" s="101"/>
      <c r="C18" s="101"/>
      <c r="D18" s="102" t="s">
        <v>67</v>
      </c>
      <c r="E18" s="135" t="s">
        <v>85</v>
      </c>
      <c r="F18" s="72" t="s">
        <v>74</v>
      </c>
      <c r="G18" s="145" t="s">
        <v>84</v>
      </c>
      <c r="H18" s="101"/>
      <c r="I18" s="101"/>
      <c r="J18" s="102" t="s">
        <v>67</v>
      </c>
      <c r="K18" s="135" t="s">
        <v>85</v>
      </c>
      <c r="L18" s="72" t="s">
        <v>74</v>
      </c>
      <c r="M18" s="145" t="s">
        <v>84</v>
      </c>
      <c r="N18" s="101"/>
      <c r="O18" s="101"/>
      <c r="P18" s="102" t="s">
        <v>67</v>
      </c>
      <c r="Q18" s="135" t="s">
        <v>85</v>
      </c>
      <c r="R18" s="72" t="s">
        <v>74</v>
      </c>
      <c r="S18" s="145" t="s">
        <v>84</v>
      </c>
      <c r="T18" s="101"/>
      <c r="U18" s="101"/>
      <c r="V18" s="102" t="s">
        <v>67</v>
      </c>
      <c r="W18" s="135" t="s">
        <v>85</v>
      </c>
      <c r="X18" s="72" t="s">
        <v>74</v>
      </c>
    </row>
    <row r="19" spans="1:24">
      <c r="A19" s="195"/>
      <c r="B19" s="196"/>
      <c r="C19" s="197"/>
      <c r="D19" s="146"/>
      <c r="E19" s="144"/>
      <c r="F19" s="141">
        <f>D19*E19</f>
        <v>0</v>
      </c>
      <c r="G19" s="195"/>
      <c r="H19" s="196"/>
      <c r="I19" s="197"/>
      <c r="J19" s="146"/>
      <c r="K19" s="144"/>
      <c r="L19" s="141">
        <f>J19*K19</f>
        <v>0</v>
      </c>
      <c r="M19" s="195"/>
      <c r="N19" s="196"/>
      <c r="O19" s="197"/>
      <c r="P19" s="146"/>
      <c r="Q19" s="144"/>
      <c r="R19" s="141">
        <f>P19*Q19</f>
        <v>0</v>
      </c>
      <c r="S19" s="195"/>
      <c r="T19" s="196"/>
      <c r="U19" s="197"/>
      <c r="V19" s="146"/>
      <c r="W19" s="144"/>
      <c r="X19" s="141">
        <f>V19*W19</f>
        <v>0</v>
      </c>
    </row>
    <row r="20" spans="1:24">
      <c r="A20" s="198"/>
      <c r="B20" s="199"/>
      <c r="C20" s="200"/>
      <c r="D20" s="201"/>
      <c r="E20" s="188"/>
      <c r="F20" s="141">
        <f>D20*E20</f>
        <v>0</v>
      </c>
      <c r="G20" s="198"/>
      <c r="H20" s="199"/>
      <c r="I20" s="200"/>
      <c r="J20" s="201"/>
      <c r="K20" s="188"/>
      <c r="L20" s="141">
        <f>J20*K20</f>
        <v>0</v>
      </c>
      <c r="M20" s="198"/>
      <c r="N20" s="199"/>
      <c r="O20" s="200"/>
      <c r="P20" s="201"/>
      <c r="Q20" s="188"/>
      <c r="R20" s="141">
        <f>P20*Q20</f>
        <v>0</v>
      </c>
      <c r="S20" s="198"/>
      <c r="T20" s="199"/>
      <c r="U20" s="200"/>
      <c r="V20" s="201"/>
      <c r="W20" s="188"/>
      <c r="X20" s="141">
        <f>V20*W20</f>
        <v>0</v>
      </c>
    </row>
    <row r="21" spans="1:24">
      <c r="A21" s="190" t="s">
        <v>86</v>
      </c>
      <c r="B21" s="191"/>
      <c r="C21" s="191"/>
      <c r="D21" s="191"/>
      <c r="E21" s="192">
        <f>SUM(E19:E20)</f>
        <v>0</v>
      </c>
      <c r="F21" s="184">
        <f>SUM(F19:F20)</f>
        <v>0</v>
      </c>
      <c r="G21" s="190" t="s">
        <v>86</v>
      </c>
      <c r="H21" s="191"/>
      <c r="I21" s="191"/>
      <c r="J21" s="191"/>
      <c r="K21" s="192">
        <f>SUM(K19:K20)</f>
        <v>0</v>
      </c>
      <c r="L21" s="184">
        <f>SUM(L19:L20)</f>
        <v>0</v>
      </c>
      <c r="M21" s="190" t="s">
        <v>86</v>
      </c>
      <c r="N21" s="191"/>
      <c r="O21" s="191"/>
      <c r="P21" s="191"/>
      <c r="Q21" s="192">
        <f>SUM(Q19:Q20)</f>
        <v>0</v>
      </c>
      <c r="R21" s="184">
        <f>SUM(R19:R20)</f>
        <v>0</v>
      </c>
      <c r="S21" s="190" t="s">
        <v>86</v>
      </c>
      <c r="T21" s="191"/>
      <c r="U21" s="191"/>
      <c r="V21" s="191"/>
      <c r="W21" s="192">
        <f>SUM(W19:W20)</f>
        <v>0</v>
      </c>
      <c r="X21" s="184">
        <f>SUM(X19:X20)</f>
        <v>0</v>
      </c>
    </row>
    <row r="22" spans="1:24" ht="11.25" customHeight="1">
      <c r="A22" s="202"/>
      <c r="B22" s="26"/>
      <c r="C22" s="26"/>
      <c r="D22" s="28"/>
      <c r="E22" s="175"/>
      <c r="F22" s="71"/>
      <c r="G22" s="202"/>
      <c r="H22" s="26"/>
      <c r="I22" s="26"/>
      <c r="J22" s="28"/>
      <c r="K22" s="175"/>
      <c r="L22" s="71"/>
      <c r="M22" s="202"/>
      <c r="N22" s="26"/>
      <c r="O22" s="26"/>
      <c r="P22" s="28"/>
      <c r="Q22" s="175"/>
      <c r="R22" s="71"/>
      <c r="S22" s="202"/>
      <c r="T22" s="26"/>
      <c r="U22" s="26"/>
      <c r="V22" s="28"/>
      <c r="W22" s="175"/>
      <c r="X22" s="71"/>
    </row>
    <row r="23" spans="1:24" ht="11.25" customHeight="1">
      <c r="A23" s="90" t="s">
        <v>87</v>
      </c>
      <c r="B23" s="27"/>
      <c r="C23" s="27"/>
      <c r="D23" s="29"/>
      <c r="E23" s="135" t="s">
        <v>85</v>
      </c>
      <c r="F23" s="72" t="s">
        <v>74</v>
      </c>
      <c r="G23" s="90" t="s">
        <v>87</v>
      </c>
      <c r="H23" s="27"/>
      <c r="I23" s="27"/>
      <c r="J23" s="29"/>
      <c r="K23" s="135" t="s">
        <v>85</v>
      </c>
      <c r="L23" s="72" t="s">
        <v>74</v>
      </c>
      <c r="M23" s="90" t="s">
        <v>87</v>
      </c>
      <c r="N23" s="27"/>
      <c r="O23" s="27"/>
      <c r="P23" s="29"/>
      <c r="Q23" s="135" t="s">
        <v>85</v>
      </c>
      <c r="R23" s="72" t="s">
        <v>74</v>
      </c>
      <c r="S23" s="90" t="s">
        <v>87</v>
      </c>
      <c r="T23" s="27"/>
      <c r="U23" s="27"/>
      <c r="V23" s="29"/>
      <c r="W23" s="135" t="s">
        <v>85</v>
      </c>
      <c r="X23" s="72" t="s">
        <v>74</v>
      </c>
    </row>
    <row r="24" spans="1:24">
      <c r="A24" s="155"/>
      <c r="B24" s="162"/>
      <c r="C24" s="162"/>
      <c r="D24" s="162"/>
      <c r="E24" s="144"/>
      <c r="F24" s="141">
        <f>E24</f>
        <v>0</v>
      </c>
      <c r="G24" s="155"/>
      <c r="H24" s="162"/>
      <c r="I24" s="162"/>
      <c r="J24" s="162"/>
      <c r="K24" s="137"/>
      <c r="L24" s="141">
        <f>K24</f>
        <v>0</v>
      </c>
      <c r="M24" s="155"/>
      <c r="N24" s="162"/>
      <c r="O24" s="162"/>
      <c r="P24" s="162"/>
      <c r="Q24" s="137"/>
      <c r="R24" s="141">
        <f>Q24</f>
        <v>0</v>
      </c>
      <c r="S24" s="155"/>
      <c r="T24" s="162"/>
      <c r="U24" s="162"/>
      <c r="V24" s="162"/>
      <c r="W24" s="137"/>
      <c r="X24" s="141">
        <f>W24</f>
        <v>0</v>
      </c>
    </row>
    <row r="25" spans="1:24">
      <c r="A25" s="185"/>
      <c r="B25" s="203"/>
      <c r="C25" s="203"/>
      <c r="D25" s="203"/>
      <c r="E25" s="188"/>
      <c r="F25" s="189">
        <f>E25</f>
        <v>0</v>
      </c>
      <c r="G25" s="185"/>
      <c r="H25" s="203"/>
      <c r="I25" s="203"/>
      <c r="J25" s="203"/>
      <c r="K25" s="178"/>
      <c r="L25" s="189">
        <f>K25</f>
        <v>0</v>
      </c>
      <c r="M25" s="185"/>
      <c r="N25" s="203"/>
      <c r="O25" s="203"/>
      <c r="P25" s="203"/>
      <c r="Q25" s="178"/>
      <c r="R25" s="189">
        <f>Q25</f>
        <v>0</v>
      </c>
      <c r="S25" s="185"/>
      <c r="T25" s="203"/>
      <c r="U25" s="203"/>
      <c r="V25" s="203"/>
      <c r="W25" s="178"/>
      <c r="X25" s="189">
        <f>W25</f>
        <v>0</v>
      </c>
    </row>
    <row r="26" spans="1:24">
      <c r="A26" s="190" t="s">
        <v>88</v>
      </c>
      <c r="B26" s="191"/>
      <c r="C26" s="191"/>
      <c r="D26" s="191"/>
      <c r="E26" s="192">
        <f>SUM(E24:E25)</f>
        <v>0</v>
      </c>
      <c r="F26" s="204">
        <f>SUM(F24:F25)</f>
        <v>0</v>
      </c>
      <c r="G26" s="190" t="s">
        <v>88</v>
      </c>
      <c r="H26" s="191"/>
      <c r="I26" s="191"/>
      <c r="J26" s="191"/>
      <c r="K26" s="192">
        <f>SUM(K24:K25)</f>
        <v>0</v>
      </c>
      <c r="L26" s="204">
        <f>SUM(L24:L25)</f>
        <v>0</v>
      </c>
      <c r="M26" s="190" t="s">
        <v>88</v>
      </c>
      <c r="N26" s="191"/>
      <c r="O26" s="191"/>
      <c r="P26" s="191"/>
      <c r="Q26" s="192">
        <f>SUM(Q24:Q25)</f>
        <v>0</v>
      </c>
      <c r="R26" s="204">
        <f>SUM(R24:R25)</f>
        <v>0</v>
      </c>
      <c r="S26" s="190" t="s">
        <v>88</v>
      </c>
      <c r="T26" s="191"/>
      <c r="U26" s="191"/>
      <c r="V26" s="191"/>
      <c r="W26" s="192">
        <f>SUM(W24:W25)</f>
        <v>0</v>
      </c>
      <c r="X26" s="204">
        <f>SUM(X24:X25)</f>
        <v>0</v>
      </c>
    </row>
    <row r="27" spans="1:24" ht="16.5" customHeight="1">
      <c r="A27" s="205" t="s">
        <v>89</v>
      </c>
      <c r="B27" s="206"/>
      <c r="C27" s="206"/>
      <c r="D27" s="207"/>
      <c r="E27" s="208" t="s">
        <v>90</v>
      </c>
      <c r="F27" s="209" t="s">
        <v>91</v>
      </c>
      <c r="G27" s="205" t="s">
        <v>89</v>
      </c>
      <c r="H27" s="206"/>
      <c r="I27" s="206"/>
      <c r="J27" s="207"/>
      <c r="K27" s="208" t="s">
        <v>90</v>
      </c>
      <c r="L27" s="209" t="s">
        <v>91</v>
      </c>
      <c r="M27" s="205" t="s">
        <v>89</v>
      </c>
      <c r="N27" s="206"/>
      <c r="O27" s="206"/>
      <c r="P27" s="207"/>
      <c r="Q27" s="208" t="s">
        <v>90</v>
      </c>
      <c r="R27" s="209" t="s">
        <v>91</v>
      </c>
      <c r="S27" s="205" t="s">
        <v>89</v>
      </c>
      <c r="T27" s="206"/>
      <c r="U27" s="206"/>
      <c r="V27" s="207"/>
      <c r="W27" s="208" t="s">
        <v>90</v>
      </c>
      <c r="X27" s="209" t="s">
        <v>91</v>
      </c>
    </row>
    <row r="28" spans="1:24">
      <c r="A28" s="155" t="s">
        <v>92</v>
      </c>
      <c r="B28" s="156"/>
      <c r="C28" s="156"/>
      <c r="D28" s="162"/>
      <c r="E28" s="210">
        <v>0.15</v>
      </c>
      <c r="F28" s="147">
        <f>SUM(F10*E28)</f>
        <v>0</v>
      </c>
      <c r="G28" s="155" t="s">
        <v>92</v>
      </c>
      <c r="H28" s="156"/>
      <c r="I28" s="156"/>
      <c r="J28" s="162"/>
      <c r="K28" s="210">
        <v>0</v>
      </c>
      <c r="L28" s="147">
        <f>SUM(L10*K28)</f>
        <v>0</v>
      </c>
      <c r="M28" s="155" t="s">
        <v>92</v>
      </c>
      <c r="N28" s="156"/>
      <c r="O28" s="156"/>
      <c r="P28" s="162"/>
      <c r="Q28" s="210">
        <v>0</v>
      </c>
      <c r="R28" s="147">
        <f>SUM(R10*Q28)</f>
        <v>0</v>
      </c>
      <c r="S28" s="155" t="s">
        <v>92</v>
      </c>
      <c r="T28" s="156"/>
      <c r="U28" s="156"/>
      <c r="V28" s="162"/>
      <c r="W28" s="210">
        <v>0</v>
      </c>
      <c r="X28" s="147">
        <f>SUM(X10*W28)</f>
        <v>0</v>
      </c>
    </row>
    <row r="29" spans="1:24">
      <c r="A29" s="155"/>
      <c r="B29" s="156"/>
      <c r="C29" s="156"/>
      <c r="D29" s="162"/>
      <c r="E29" s="210"/>
      <c r="F29" s="147">
        <f>SUM((F10+F28)*E29)</f>
        <v>0</v>
      </c>
      <c r="G29" s="155"/>
      <c r="H29" s="156"/>
      <c r="I29" s="156"/>
      <c r="J29" s="162"/>
      <c r="K29" s="211"/>
      <c r="L29" s="147">
        <f>SUM((L10+L28)*K29)</f>
        <v>0</v>
      </c>
      <c r="M29" s="155"/>
      <c r="N29" s="156"/>
      <c r="O29" s="156"/>
      <c r="P29" s="162"/>
      <c r="Q29" s="211"/>
      <c r="R29" s="147">
        <f>SUM((R10+R28)*Q29)</f>
        <v>0</v>
      </c>
      <c r="S29" s="155"/>
      <c r="T29" s="156"/>
      <c r="U29" s="156"/>
      <c r="V29" s="162"/>
      <c r="W29" s="211"/>
      <c r="X29" s="147">
        <f>SUM((X10+X28)*W29)</f>
        <v>0</v>
      </c>
    </row>
    <row r="30" spans="1:24">
      <c r="A30" s="190" t="s">
        <v>93</v>
      </c>
      <c r="B30" s="191"/>
      <c r="C30" s="191"/>
      <c r="D30" s="191"/>
      <c r="E30" s="192"/>
      <c r="F30" s="204">
        <f>F28+F29</f>
        <v>0</v>
      </c>
      <c r="G30" s="190" t="s">
        <v>93</v>
      </c>
      <c r="H30" s="191"/>
      <c r="I30" s="191"/>
      <c r="J30" s="191"/>
      <c r="K30" s="192"/>
      <c r="L30" s="204">
        <f>L28+L29</f>
        <v>0</v>
      </c>
      <c r="M30" s="190" t="s">
        <v>93</v>
      </c>
      <c r="N30" s="191"/>
      <c r="O30" s="191"/>
      <c r="P30" s="191"/>
      <c r="Q30" s="192"/>
      <c r="R30" s="204">
        <f>R28+R29</f>
        <v>0</v>
      </c>
      <c r="S30" s="190" t="s">
        <v>93</v>
      </c>
      <c r="T30" s="191"/>
      <c r="U30" s="191"/>
      <c r="V30" s="191"/>
      <c r="W30" s="192"/>
      <c r="X30" s="204">
        <f>X28+X29</f>
        <v>0</v>
      </c>
    </row>
    <row r="31" spans="1:24">
      <c r="A31" s="205" t="s">
        <v>94</v>
      </c>
      <c r="B31" s="206"/>
      <c r="C31" s="206"/>
      <c r="D31" s="207"/>
      <c r="E31" s="212" t="s">
        <v>85</v>
      </c>
      <c r="F31" s="213" t="s">
        <v>74</v>
      </c>
      <c r="G31" s="205" t="s">
        <v>94</v>
      </c>
      <c r="H31" s="206"/>
      <c r="I31" s="206"/>
      <c r="J31" s="207"/>
      <c r="K31" s="212" t="s">
        <v>85</v>
      </c>
      <c r="L31" s="213" t="s">
        <v>74</v>
      </c>
      <c r="M31" s="205" t="s">
        <v>94</v>
      </c>
      <c r="N31" s="206"/>
      <c r="O31" s="206"/>
      <c r="P31" s="207"/>
      <c r="Q31" s="212" t="s">
        <v>85</v>
      </c>
      <c r="R31" s="213" t="s">
        <v>74</v>
      </c>
      <c r="S31" s="205" t="s">
        <v>94</v>
      </c>
      <c r="T31" s="206"/>
      <c r="U31" s="206"/>
      <c r="V31" s="207"/>
      <c r="W31" s="212" t="s">
        <v>85</v>
      </c>
      <c r="X31" s="213" t="s">
        <v>74</v>
      </c>
    </row>
    <row r="32" spans="1:24">
      <c r="A32" s="155"/>
      <c r="B32" s="156"/>
      <c r="C32" s="156"/>
      <c r="D32" s="162"/>
      <c r="E32" s="144"/>
      <c r="F32" s="141">
        <f>E32</f>
        <v>0</v>
      </c>
      <c r="G32" s="155"/>
      <c r="H32" s="156"/>
      <c r="I32" s="156"/>
      <c r="J32" s="162"/>
      <c r="K32" s="137"/>
      <c r="L32" s="141">
        <f>K32</f>
        <v>0</v>
      </c>
      <c r="M32" s="155"/>
      <c r="N32" s="156"/>
      <c r="O32" s="156"/>
      <c r="P32" s="162"/>
      <c r="Q32" s="137"/>
      <c r="R32" s="141">
        <f>Q32</f>
        <v>0</v>
      </c>
      <c r="S32" s="155"/>
      <c r="T32" s="156"/>
      <c r="U32" s="156"/>
      <c r="V32" s="162"/>
      <c r="W32" s="137"/>
      <c r="X32" s="141">
        <f>W32</f>
        <v>0</v>
      </c>
    </row>
    <row r="33" spans="1:24" ht="17.25" customHeight="1">
      <c r="A33" s="155"/>
      <c r="B33" s="156"/>
      <c r="C33" s="156"/>
      <c r="D33" s="162"/>
      <c r="E33" s="188"/>
      <c r="F33" s="189">
        <f>E33</f>
        <v>0</v>
      </c>
      <c r="G33" s="155"/>
      <c r="H33" s="156"/>
      <c r="I33" s="156"/>
      <c r="J33" s="162"/>
      <c r="K33" s="178"/>
      <c r="L33" s="189">
        <f>K33</f>
        <v>0</v>
      </c>
      <c r="M33" s="155"/>
      <c r="N33" s="156"/>
      <c r="O33" s="156"/>
      <c r="P33" s="162"/>
      <c r="Q33" s="178"/>
      <c r="R33" s="189">
        <f>Q33</f>
        <v>0</v>
      </c>
      <c r="S33" s="155"/>
      <c r="T33" s="156"/>
      <c r="U33" s="156"/>
      <c r="V33" s="162"/>
      <c r="W33" s="178"/>
      <c r="X33" s="189">
        <f>W33</f>
        <v>0</v>
      </c>
    </row>
    <row r="34" spans="1:24">
      <c r="A34" s="190" t="s">
        <v>95</v>
      </c>
      <c r="B34" s="191"/>
      <c r="C34" s="191"/>
      <c r="D34" s="191"/>
      <c r="E34" s="192"/>
      <c r="F34" s="204">
        <f>SUM(F32:F33)</f>
        <v>0</v>
      </c>
      <c r="G34" s="190" t="s">
        <v>95</v>
      </c>
      <c r="H34" s="191"/>
      <c r="I34" s="191"/>
      <c r="J34" s="191"/>
      <c r="K34" s="192"/>
      <c r="L34" s="204">
        <f>SUM(L32:L33)</f>
        <v>0</v>
      </c>
      <c r="M34" s="190" t="s">
        <v>95</v>
      </c>
      <c r="N34" s="191"/>
      <c r="O34" s="191"/>
      <c r="P34" s="191"/>
      <c r="Q34" s="192"/>
      <c r="R34" s="204">
        <f>SUM(R32:R33)</f>
        <v>0</v>
      </c>
      <c r="S34" s="190" t="s">
        <v>95</v>
      </c>
      <c r="T34" s="191"/>
      <c r="U34" s="191"/>
      <c r="V34" s="191"/>
      <c r="W34" s="192"/>
      <c r="X34" s="204">
        <f>SUM(X32:X33)</f>
        <v>0</v>
      </c>
    </row>
    <row r="35" spans="1:24">
      <c r="A35" s="214" t="s">
        <v>96</v>
      </c>
      <c r="B35" s="215"/>
      <c r="C35" s="215"/>
      <c r="D35" s="215"/>
      <c r="E35" s="216" t="s">
        <v>97</v>
      </c>
      <c r="F35" s="217" t="s">
        <v>98</v>
      </c>
      <c r="G35" s="214" t="s">
        <v>96</v>
      </c>
      <c r="H35" s="215"/>
      <c r="I35" s="215"/>
      <c r="J35" s="215"/>
      <c r="K35" s="216" t="s">
        <v>97</v>
      </c>
      <c r="L35" s="217" t="s">
        <v>98</v>
      </c>
      <c r="M35" s="214" t="s">
        <v>96</v>
      </c>
      <c r="N35" s="215"/>
      <c r="O35" s="215"/>
      <c r="P35" s="215"/>
      <c r="Q35" s="216" t="s">
        <v>97</v>
      </c>
      <c r="R35" s="217" t="s">
        <v>98</v>
      </c>
      <c r="S35" s="214" t="s">
        <v>96</v>
      </c>
      <c r="T35" s="215"/>
      <c r="U35" s="215"/>
      <c r="V35" s="215"/>
      <c r="W35" s="216" t="s">
        <v>97</v>
      </c>
      <c r="X35" s="217" t="s">
        <v>98</v>
      </c>
    </row>
    <row r="36" spans="1:24">
      <c r="A36" s="218"/>
      <c r="B36" s="219"/>
      <c r="C36" s="219"/>
      <c r="D36" s="219"/>
      <c r="E36" s="220"/>
      <c r="F36" s="148">
        <f>-E36</f>
        <v>0</v>
      </c>
      <c r="G36" s="218"/>
      <c r="H36" s="219"/>
      <c r="I36" s="219"/>
      <c r="J36" s="219"/>
      <c r="K36" s="221"/>
      <c r="L36" s="148">
        <f>-K36</f>
        <v>0</v>
      </c>
      <c r="M36" s="218"/>
      <c r="N36" s="219"/>
      <c r="O36" s="219"/>
      <c r="P36" s="219"/>
      <c r="Q36" s="221"/>
      <c r="R36" s="148">
        <f>-Q36</f>
        <v>0</v>
      </c>
      <c r="S36" s="218"/>
      <c r="T36" s="219"/>
      <c r="U36" s="219"/>
      <c r="V36" s="219"/>
      <c r="W36" s="221"/>
      <c r="X36" s="148">
        <f>-W36</f>
        <v>0</v>
      </c>
    </row>
    <row r="37" spans="1:24">
      <c r="A37" s="218"/>
      <c r="B37" s="219"/>
      <c r="C37" s="219"/>
      <c r="D37" s="219"/>
      <c r="E37" s="220"/>
      <c r="F37" s="148">
        <f>-E37</f>
        <v>0</v>
      </c>
      <c r="G37" s="218"/>
      <c r="H37" s="219"/>
      <c r="I37" s="219"/>
      <c r="J37" s="219"/>
      <c r="K37" s="221"/>
      <c r="L37" s="148">
        <f>-K37</f>
        <v>0</v>
      </c>
      <c r="M37" s="218"/>
      <c r="N37" s="219"/>
      <c r="O37" s="219"/>
      <c r="P37" s="219"/>
      <c r="Q37" s="221"/>
      <c r="R37" s="148">
        <f>-Q37</f>
        <v>0</v>
      </c>
      <c r="S37" s="218"/>
      <c r="T37" s="219"/>
      <c r="U37" s="219"/>
      <c r="V37" s="219"/>
      <c r="W37" s="221"/>
      <c r="X37" s="148">
        <f>-W37</f>
        <v>0</v>
      </c>
    </row>
    <row r="38" spans="1:24" ht="15" thickBot="1">
      <c r="A38" s="222" t="s">
        <v>99</v>
      </c>
      <c r="B38" s="223"/>
      <c r="C38" s="223"/>
      <c r="D38" s="223"/>
      <c r="E38" s="223"/>
      <c r="F38" s="224">
        <f>SUM(F36:F37)</f>
        <v>0</v>
      </c>
      <c r="G38" s="222" t="s">
        <v>99</v>
      </c>
      <c r="H38" s="223"/>
      <c r="I38" s="223"/>
      <c r="J38" s="223"/>
      <c r="K38" s="223"/>
      <c r="L38" s="224">
        <f>SUM(L36:L37)</f>
        <v>0</v>
      </c>
      <c r="M38" s="222" t="s">
        <v>99</v>
      </c>
      <c r="N38" s="223"/>
      <c r="O38" s="223"/>
      <c r="P38" s="223"/>
      <c r="Q38" s="223"/>
      <c r="R38" s="224">
        <f>SUM(R36:R37)</f>
        <v>0</v>
      </c>
      <c r="S38" s="222" t="s">
        <v>99</v>
      </c>
      <c r="T38" s="223"/>
      <c r="U38" s="223"/>
      <c r="V38" s="223"/>
      <c r="W38" s="223"/>
      <c r="X38" s="224">
        <f>SUM(X36:X37)</f>
        <v>0</v>
      </c>
    </row>
    <row r="39" spans="1:24" ht="18" customHeight="1" thickBot="1">
      <c r="A39" s="160" t="s">
        <v>100</v>
      </c>
      <c r="B39" s="158"/>
      <c r="C39" s="158"/>
      <c r="D39" s="158"/>
      <c r="E39" s="161"/>
      <c r="F39" s="74">
        <f>F10+F16+F21+F26+F30+F34+F38</f>
        <v>0</v>
      </c>
      <c r="G39" s="160" t="s">
        <v>100</v>
      </c>
      <c r="H39" s="158"/>
      <c r="I39" s="158"/>
      <c r="J39" s="158"/>
      <c r="K39" s="161"/>
      <c r="L39" s="74">
        <f>L10+L16+L21+L26+L30+L34+L38</f>
        <v>0</v>
      </c>
      <c r="M39" s="160" t="s">
        <v>100</v>
      </c>
      <c r="N39" s="158"/>
      <c r="O39" s="158"/>
      <c r="P39" s="158"/>
      <c r="Q39" s="161"/>
      <c r="R39" s="74">
        <f>R10+R16+R21+R26+R30+R34+R38</f>
        <v>0</v>
      </c>
      <c r="S39" s="160" t="s">
        <v>100</v>
      </c>
      <c r="T39" s="158"/>
      <c r="U39" s="158"/>
      <c r="V39" s="158"/>
      <c r="W39" s="161"/>
      <c r="X39" s="74">
        <f>X10+X16+X21+X26+X30+X34+X38</f>
        <v>0</v>
      </c>
    </row>
    <row r="40" spans="1:24" ht="21" customHeight="1">
      <c r="A40" s="149" t="s">
        <v>101</v>
      </c>
      <c r="B40" s="103"/>
      <c r="C40" s="103"/>
      <c r="D40" s="103"/>
      <c r="E40" s="104"/>
      <c r="F40" s="75"/>
      <c r="G40" s="149" t="s">
        <v>101</v>
      </c>
      <c r="H40" s="103"/>
      <c r="I40" s="103"/>
      <c r="J40" s="103"/>
      <c r="K40" s="104"/>
      <c r="L40" s="75"/>
      <c r="M40" s="149" t="s">
        <v>101</v>
      </c>
      <c r="N40" s="103"/>
      <c r="O40" s="103"/>
      <c r="P40" s="103"/>
      <c r="Q40" s="104"/>
      <c r="R40" s="75"/>
      <c r="S40" s="149" t="s">
        <v>101</v>
      </c>
      <c r="T40" s="103"/>
      <c r="U40" s="103"/>
      <c r="V40" s="103"/>
      <c r="W40" s="104"/>
      <c r="X40" s="75"/>
    </row>
    <row r="41" spans="1:24" ht="28.5" customHeight="1">
      <c r="A41" s="225" t="s">
        <v>102</v>
      </c>
      <c r="B41" s="212"/>
      <c r="C41" s="226" t="s">
        <v>103</v>
      </c>
      <c r="D41" s="226" t="s">
        <v>104</v>
      </c>
      <c r="E41" s="212"/>
      <c r="F41" s="227"/>
      <c r="G41" s="225" t="s">
        <v>45</v>
      </c>
      <c r="H41" s="212"/>
      <c r="I41" s="226" t="s">
        <v>103</v>
      </c>
      <c r="J41" s="226" t="s">
        <v>104</v>
      </c>
      <c r="K41" s="212"/>
      <c r="L41" s="227"/>
      <c r="M41" s="225" t="s">
        <v>45</v>
      </c>
      <c r="N41" s="212"/>
      <c r="O41" s="226" t="s">
        <v>103</v>
      </c>
      <c r="P41" s="226" t="s">
        <v>104</v>
      </c>
      <c r="Q41" s="212"/>
      <c r="R41" s="227"/>
      <c r="S41" s="225" t="s">
        <v>45</v>
      </c>
      <c r="T41" s="212"/>
      <c r="U41" s="226" t="s">
        <v>103</v>
      </c>
      <c r="V41" s="226" t="s">
        <v>104</v>
      </c>
      <c r="W41" s="212"/>
      <c r="X41" s="227"/>
    </row>
    <row r="42" spans="1:24">
      <c r="A42" s="228" t="s">
        <v>105</v>
      </c>
      <c r="B42" s="212"/>
      <c r="C42" s="229" t="s">
        <v>106</v>
      </c>
      <c r="D42" s="229" t="s">
        <v>106</v>
      </c>
      <c r="E42" s="212" t="s">
        <v>67</v>
      </c>
      <c r="F42" s="213" t="s">
        <v>74</v>
      </c>
      <c r="G42" s="230" t="s">
        <v>107</v>
      </c>
      <c r="H42" s="212"/>
      <c r="I42" s="229" t="s">
        <v>106</v>
      </c>
      <c r="J42" s="229" t="s">
        <v>106</v>
      </c>
      <c r="K42" s="212" t="s">
        <v>67</v>
      </c>
      <c r="L42" s="213" t="s">
        <v>74</v>
      </c>
      <c r="M42" s="230" t="s">
        <v>107</v>
      </c>
      <c r="N42" s="212"/>
      <c r="O42" s="229" t="s">
        <v>106</v>
      </c>
      <c r="P42" s="229" t="s">
        <v>106</v>
      </c>
      <c r="Q42" s="212" t="s">
        <v>67</v>
      </c>
      <c r="R42" s="213" t="s">
        <v>74</v>
      </c>
      <c r="S42" s="230" t="s">
        <v>107</v>
      </c>
      <c r="T42" s="212"/>
      <c r="U42" s="229" t="s">
        <v>106</v>
      </c>
      <c r="V42" s="229" t="s">
        <v>106</v>
      </c>
      <c r="W42" s="212" t="s">
        <v>67</v>
      </c>
      <c r="X42" s="213" t="s">
        <v>74</v>
      </c>
    </row>
    <row r="43" spans="1:24">
      <c r="A43" s="231"/>
      <c r="B43" s="232"/>
      <c r="C43" s="232"/>
      <c r="D43" s="212"/>
      <c r="E43" s="233"/>
      <c r="F43" s="234">
        <f>D43*E43</f>
        <v>0</v>
      </c>
      <c r="G43" s="231">
        <f>A43</f>
        <v>0</v>
      </c>
      <c r="H43" s="232"/>
      <c r="I43" s="232"/>
      <c r="J43" s="212"/>
      <c r="K43" s="233"/>
      <c r="L43" s="234">
        <f>J43*K43</f>
        <v>0</v>
      </c>
      <c r="M43" s="231">
        <f>G43</f>
        <v>0</v>
      </c>
      <c r="N43" s="232"/>
      <c r="O43" s="232"/>
      <c r="P43" s="212"/>
      <c r="Q43" s="233"/>
      <c r="R43" s="234">
        <f>P43*Q43</f>
        <v>0</v>
      </c>
      <c r="S43" s="231">
        <f>M43</f>
        <v>0</v>
      </c>
      <c r="T43" s="232"/>
      <c r="U43" s="232"/>
      <c r="V43" s="212"/>
      <c r="W43" s="233"/>
      <c r="X43" s="234">
        <f>V43*W43</f>
        <v>0</v>
      </c>
    </row>
    <row r="44" spans="1:24">
      <c r="A44" s="231"/>
      <c r="B44" s="232"/>
      <c r="C44" s="232"/>
      <c r="D44" s="212"/>
      <c r="E44" s="233"/>
      <c r="F44" s="234">
        <f>D44*E44</f>
        <v>0</v>
      </c>
      <c r="G44" s="231">
        <f t="shared" ref="G44:G45" si="4">A44</f>
        <v>0</v>
      </c>
      <c r="H44" s="232"/>
      <c r="I44" s="232"/>
      <c r="J44" s="212"/>
      <c r="K44" s="233"/>
      <c r="L44" s="234">
        <f t="shared" ref="L44" si="5">J44*K44</f>
        <v>0</v>
      </c>
      <c r="M44" s="231">
        <f t="shared" ref="M44:M45" si="6">G44</f>
        <v>0</v>
      </c>
      <c r="N44" s="232"/>
      <c r="O44" s="232"/>
      <c r="P44" s="212"/>
      <c r="Q44" s="233"/>
      <c r="R44" s="234">
        <f t="shared" ref="R44" si="7">P44*Q44</f>
        <v>0</v>
      </c>
      <c r="S44" s="231">
        <f t="shared" ref="S44:S45" si="8">M44</f>
        <v>0</v>
      </c>
      <c r="T44" s="232"/>
      <c r="U44" s="232"/>
      <c r="V44" s="212"/>
      <c r="W44" s="233"/>
      <c r="X44" s="234">
        <f t="shared" ref="X44" si="9">V44*W44</f>
        <v>0</v>
      </c>
    </row>
    <row r="45" spans="1:24">
      <c r="A45" s="231"/>
      <c r="B45" s="235"/>
      <c r="C45" s="212"/>
      <c r="D45" s="235"/>
      <c r="E45" s="233"/>
      <c r="F45" s="234">
        <f>C45*E45</f>
        <v>0</v>
      </c>
      <c r="G45" s="231">
        <f t="shared" si="4"/>
        <v>0</v>
      </c>
      <c r="H45" s="235"/>
      <c r="I45" s="212"/>
      <c r="J45" s="235"/>
      <c r="K45" s="233"/>
      <c r="L45" s="234">
        <f>I45*K45</f>
        <v>0</v>
      </c>
      <c r="M45" s="231">
        <f t="shared" si="6"/>
        <v>0</v>
      </c>
      <c r="N45" s="235"/>
      <c r="O45" s="212"/>
      <c r="P45" s="235"/>
      <c r="Q45" s="233"/>
      <c r="R45" s="234">
        <f>O45*Q45</f>
        <v>0</v>
      </c>
      <c r="S45" s="231">
        <f t="shared" si="8"/>
        <v>0</v>
      </c>
      <c r="T45" s="235"/>
      <c r="U45" s="212"/>
      <c r="V45" s="235"/>
      <c r="W45" s="233"/>
      <c r="X45" s="234">
        <f>U45*W45</f>
        <v>0</v>
      </c>
    </row>
    <row r="46" spans="1:24" ht="15" thickBot="1">
      <c r="A46" s="164" t="s">
        <v>108</v>
      </c>
      <c r="B46" s="158"/>
      <c r="C46" s="158"/>
      <c r="D46" s="158"/>
      <c r="E46" s="159"/>
      <c r="F46" s="76">
        <f>F43+F44+F45</f>
        <v>0</v>
      </c>
      <c r="G46" s="157" t="s">
        <v>109</v>
      </c>
      <c r="H46" s="158"/>
      <c r="I46" s="158"/>
      <c r="J46" s="158"/>
      <c r="K46" s="159"/>
      <c r="L46" s="76">
        <f>L43+L44+L45</f>
        <v>0</v>
      </c>
      <c r="M46" s="157" t="s">
        <v>109</v>
      </c>
      <c r="N46" s="158"/>
      <c r="O46" s="158"/>
      <c r="P46" s="158"/>
      <c r="Q46" s="159"/>
      <c r="R46" s="76">
        <f>R43+R44+R45</f>
        <v>0</v>
      </c>
      <c r="S46" s="157" t="s">
        <v>109</v>
      </c>
      <c r="T46" s="158"/>
      <c r="U46" s="158"/>
      <c r="V46" s="158"/>
      <c r="W46" s="159"/>
      <c r="X46" s="76">
        <f>X43+X44+X45</f>
        <v>0</v>
      </c>
    </row>
    <row r="47" spans="1:24" s="83" customFormat="1">
      <c r="A47" s="83" t="s">
        <v>110</v>
      </c>
      <c r="F47" s="46">
        <f>F10+F16+F21+F26+F30+F34+F38+F43+F44+F45</f>
        <v>0</v>
      </c>
      <c r="G47" s="46" t="str">
        <f>A47</f>
        <v>SUMMA AKTUELLT ÅR TOTALA KOSTNADER KONTROLL</v>
      </c>
      <c r="H47" s="46"/>
      <c r="I47" s="46"/>
      <c r="J47" s="46"/>
      <c r="K47" s="46"/>
      <c r="L47" s="46">
        <f>L10+L16+L21+L26+L30+L34+L38+L43+L44+L45</f>
        <v>0</v>
      </c>
      <c r="M47" s="83" t="str">
        <f>A47</f>
        <v>SUMMA AKTUELLT ÅR TOTALA KOSTNADER KONTROLL</v>
      </c>
      <c r="R47" s="46">
        <f>R10+R16+R21+R26+R30+R34+R38+R43+R44+R45</f>
        <v>0</v>
      </c>
      <c r="S47" s="83" t="str">
        <f>A47</f>
        <v>SUMMA AKTUELLT ÅR TOTALA KOSTNADER KONTROLL</v>
      </c>
      <c r="X47" s="46">
        <f>X10+X16+X21+X26+X30+X34+X38+X43+X44+X45</f>
        <v>0</v>
      </c>
    </row>
    <row r="48" spans="1:24" s="58" customFormat="1">
      <c r="A48" s="62"/>
      <c r="F48" s="63"/>
      <c r="G48" s="62"/>
      <c r="L48" s="63"/>
      <c r="M48" s="62"/>
      <c r="R48" s="63"/>
      <c r="S48" s="62"/>
      <c r="X48" s="63"/>
    </row>
    <row r="49" spans="1:24">
      <c r="A49" s="83" t="s">
        <v>111</v>
      </c>
      <c r="B49" s="83"/>
      <c r="C49" s="83"/>
      <c r="D49" s="83"/>
      <c r="E49" s="83"/>
      <c r="F49" s="83"/>
      <c r="G49" s="83" t="s">
        <v>111</v>
      </c>
      <c r="H49" s="83"/>
      <c r="I49" s="83"/>
      <c r="J49" s="83"/>
      <c r="K49" s="83"/>
      <c r="L49" s="83"/>
      <c r="M49" s="83" t="s">
        <v>112</v>
      </c>
      <c r="N49" s="83"/>
      <c r="O49" s="83"/>
      <c r="P49" s="83"/>
      <c r="Q49" s="83"/>
      <c r="R49" s="83"/>
      <c r="S49" s="83" t="s">
        <v>111</v>
      </c>
      <c r="T49" s="83"/>
      <c r="U49" s="83"/>
      <c r="V49" s="83"/>
      <c r="W49" s="83"/>
      <c r="X49" s="83"/>
    </row>
  </sheetData>
  <mergeCells count="93">
    <mergeCell ref="A21:E21"/>
    <mergeCell ref="S19:U19"/>
    <mergeCell ref="S20:U20"/>
    <mergeCell ref="M13:O13"/>
    <mergeCell ref="M14:O14"/>
    <mergeCell ref="M15:O15"/>
    <mergeCell ref="S13:U13"/>
    <mergeCell ref="S14:U14"/>
    <mergeCell ref="S15:U15"/>
    <mergeCell ref="A24:D24"/>
    <mergeCell ref="A25:D25"/>
    <mergeCell ref="G38:K38"/>
    <mergeCell ref="G30:K30"/>
    <mergeCell ref="A26:E26"/>
    <mergeCell ref="G46:K46"/>
    <mergeCell ref="A39:E39"/>
    <mergeCell ref="A46:E46"/>
    <mergeCell ref="G25:J25"/>
    <mergeCell ref="G37:J37"/>
    <mergeCell ref="G39:K39"/>
    <mergeCell ref="A32:D32"/>
    <mergeCell ref="A34:E34"/>
    <mergeCell ref="A36:D36"/>
    <mergeCell ref="A37:D37"/>
    <mergeCell ref="A38:E38"/>
    <mergeCell ref="A29:D29"/>
    <mergeCell ref="A33:D33"/>
    <mergeCell ref="A30:E30"/>
    <mergeCell ref="A28:D28"/>
    <mergeCell ref="G26:K26"/>
    <mergeCell ref="M36:P36"/>
    <mergeCell ref="G10:K10"/>
    <mergeCell ref="G16:K16"/>
    <mergeCell ref="G21:K21"/>
    <mergeCell ref="G24:J24"/>
    <mergeCell ref="M21:Q21"/>
    <mergeCell ref="M24:P24"/>
    <mergeCell ref="M25:P25"/>
    <mergeCell ref="M26:Q26"/>
    <mergeCell ref="M19:O19"/>
    <mergeCell ref="M20:O20"/>
    <mergeCell ref="M10:Q10"/>
    <mergeCell ref="M16:Q16"/>
    <mergeCell ref="G13:I13"/>
    <mergeCell ref="G14:I14"/>
    <mergeCell ref="G15:I15"/>
    <mergeCell ref="M28:P28"/>
    <mergeCell ref="S28:V28"/>
    <mergeCell ref="M29:P29"/>
    <mergeCell ref="M32:P32"/>
    <mergeCell ref="M34:Q34"/>
    <mergeCell ref="A1:F1"/>
    <mergeCell ref="G1:L1"/>
    <mergeCell ref="M1:R1"/>
    <mergeCell ref="S1:X1"/>
    <mergeCell ref="M37:P37"/>
    <mergeCell ref="S34:W34"/>
    <mergeCell ref="S36:V36"/>
    <mergeCell ref="S37:V37"/>
    <mergeCell ref="S33:V33"/>
    <mergeCell ref="G32:J32"/>
    <mergeCell ref="G34:K34"/>
    <mergeCell ref="G36:J36"/>
    <mergeCell ref="G28:J28"/>
    <mergeCell ref="G29:J29"/>
    <mergeCell ref="G33:J33"/>
    <mergeCell ref="M33:P33"/>
    <mergeCell ref="S46:W46"/>
    <mergeCell ref="M39:Q39"/>
    <mergeCell ref="M46:Q46"/>
    <mergeCell ref="S10:W10"/>
    <mergeCell ref="S16:W16"/>
    <mergeCell ref="S21:W21"/>
    <mergeCell ref="S24:V24"/>
    <mergeCell ref="S25:V25"/>
    <mergeCell ref="S26:W26"/>
    <mergeCell ref="S30:W30"/>
    <mergeCell ref="S32:V32"/>
    <mergeCell ref="S39:W39"/>
    <mergeCell ref="M38:Q38"/>
    <mergeCell ref="S38:W38"/>
    <mergeCell ref="M30:Q30"/>
    <mergeCell ref="S29:V29"/>
    <mergeCell ref="D3:F3"/>
    <mergeCell ref="A19:C19"/>
    <mergeCell ref="A20:C20"/>
    <mergeCell ref="G19:I19"/>
    <mergeCell ref="G20:I20"/>
    <mergeCell ref="A10:E10"/>
    <mergeCell ref="A16:E16"/>
    <mergeCell ref="A13:C13"/>
    <mergeCell ref="A14:C14"/>
    <mergeCell ref="A15:C15"/>
  </mergeCells>
  <pageMargins left="0.7" right="0.7" top="0.75" bottom="0.75" header="0.3" footer="0.3"/>
  <pageSetup paperSize="9" scale="95" fitToWidth="0" orientation="portrait" r:id="rId1"/>
  <headerFooter>
    <oddHeader xml:space="preserve">&amp;C&amp;K7030A0Specifikation BUDGET EUR-SEK Medfinansiering EU&amp;K01+000
</oddHeader>
  </headerFooter>
  <colBreaks count="2" manualBreakCount="2">
    <brk id="6" min="1" max="47" man="1"/>
    <brk id="18" min="1" max="4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7E086120163540AC225BD26743F64A" ma:contentTypeVersion="10" ma:contentTypeDescription="Skapa ett nytt dokument." ma:contentTypeScope="" ma:versionID="498c8ab17678f7201ab8ea95d7b0125e">
  <xsd:schema xmlns:xsd="http://www.w3.org/2001/XMLSchema" xmlns:xs="http://www.w3.org/2001/XMLSchema" xmlns:p="http://schemas.microsoft.com/office/2006/metadata/properties" xmlns:ns2="596d98e2-ed17-4f81-992c-16df3018590e" xmlns:ns3="e9d45e8a-2bed-4ed6-bd59-e604a9547ee0" targetNamespace="http://schemas.microsoft.com/office/2006/metadata/properties" ma:root="true" ma:fieldsID="1acb40febcc55dbc43b7589cb73837f8" ns2:_="" ns3:_="">
    <xsd:import namespace="596d98e2-ed17-4f81-992c-16df3018590e"/>
    <xsd:import namespace="e9d45e8a-2bed-4ed6-bd59-e604a9547e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d98e2-ed17-4f81-992c-16df30185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45e8a-2bed-4ed6-bd59-e604a9547e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5304E-1CF5-4520-BAF9-BC4DC5B2C678}"/>
</file>

<file path=customXml/itemProps2.xml><?xml version="1.0" encoding="utf-8"?>
<ds:datastoreItem xmlns:ds="http://schemas.openxmlformats.org/officeDocument/2006/customXml" ds:itemID="{1E7CE88F-9A25-432E-AA6D-C85B87C3E505}"/>
</file>

<file path=customXml/itemProps3.xml><?xml version="1.0" encoding="utf-8"?>
<ds:datastoreItem xmlns:ds="http://schemas.openxmlformats.org/officeDocument/2006/customXml" ds:itemID="{6F98FA17-1024-4F60-A01C-B73E195BB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Your Company Name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Isak Lundholm</cp:lastModifiedBy>
  <cp:revision/>
  <dcterms:created xsi:type="dcterms:W3CDTF">2008-04-28T07:00:53Z</dcterms:created>
  <dcterms:modified xsi:type="dcterms:W3CDTF">2021-06-09T08:29:23Z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0x010100C57E086120163540AC225BD26743F64A</vt:lpwstr>
  </property>
</Properties>
</file>